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66" i="1"/>
  <c r="I166"/>
  <c r="H166"/>
  <c r="G166"/>
  <c r="F166"/>
  <c r="J127"/>
  <c r="I127"/>
  <c r="H127"/>
  <c r="G127"/>
  <c r="F127"/>
  <c r="F138" s="1"/>
  <c r="J42"/>
  <c r="I42"/>
  <c r="H42"/>
  <c r="F42"/>
  <c r="G42"/>
  <c r="B196"/>
  <c r="A196"/>
  <c r="L195"/>
  <c r="J195"/>
  <c r="I195"/>
  <c r="H195"/>
  <c r="G195"/>
  <c r="F195"/>
  <c r="B186"/>
  <c r="A186"/>
  <c r="L185"/>
  <c r="L196"/>
  <c r="J185"/>
  <c r="J196"/>
  <c r="I185"/>
  <c r="I196" s="1"/>
  <c r="H185"/>
  <c r="G185"/>
  <c r="F185"/>
  <c r="F196" s="1"/>
  <c r="B177"/>
  <c r="A177"/>
  <c r="L176"/>
  <c r="J176"/>
  <c r="I176"/>
  <c r="H176"/>
  <c r="G176"/>
  <c r="F176"/>
  <c r="B167"/>
  <c r="A167"/>
  <c r="L166"/>
  <c r="L177"/>
  <c r="B157"/>
  <c r="A157"/>
  <c r="L156"/>
  <c r="J156"/>
  <c r="I156"/>
  <c r="H156"/>
  <c r="G156"/>
  <c r="F156"/>
  <c r="B147"/>
  <c r="A147"/>
  <c r="L146"/>
  <c r="L157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/>
  <c r="J138"/>
  <c r="B119"/>
  <c r="A119"/>
  <c r="L118"/>
  <c r="J118"/>
  <c r="I118"/>
  <c r="H118"/>
  <c r="G118"/>
  <c r="F118"/>
  <c r="B109"/>
  <c r="A109"/>
  <c r="L108"/>
  <c r="L119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/>
  <c r="J89"/>
  <c r="J100"/>
  <c r="I89"/>
  <c r="H89"/>
  <c r="G89"/>
  <c r="F89"/>
  <c r="F100" s="1"/>
  <c r="B81"/>
  <c r="A81"/>
  <c r="L80"/>
  <c r="J80"/>
  <c r="I80"/>
  <c r="H80"/>
  <c r="G80"/>
  <c r="F80"/>
  <c r="B71"/>
  <c r="A71"/>
  <c r="L70"/>
  <c r="L81"/>
  <c r="J70"/>
  <c r="I70"/>
  <c r="H70"/>
  <c r="G70"/>
  <c r="G81" s="1"/>
  <c r="F70"/>
  <c r="B62"/>
  <c r="A62"/>
  <c r="L61"/>
  <c r="J61"/>
  <c r="I61"/>
  <c r="H61"/>
  <c r="G61"/>
  <c r="F61"/>
  <c r="B52"/>
  <c r="A52"/>
  <c r="L51"/>
  <c r="L62"/>
  <c r="J51"/>
  <c r="J62"/>
  <c r="I51"/>
  <c r="H51"/>
  <c r="G51"/>
  <c r="F51"/>
  <c r="F62" s="1"/>
  <c r="B43"/>
  <c r="A43"/>
  <c r="L42"/>
  <c r="B33"/>
  <c r="A33"/>
  <c r="L32"/>
  <c r="L43"/>
  <c r="J32"/>
  <c r="I32"/>
  <c r="H32"/>
  <c r="G32"/>
  <c r="F32"/>
  <c r="F43" s="1"/>
  <c r="B24"/>
  <c r="A24"/>
  <c r="L23"/>
  <c r="J23"/>
  <c r="J24" s="1"/>
  <c r="I23"/>
  <c r="I24" s="1"/>
  <c r="H23"/>
  <c r="H24" s="1"/>
  <c r="G23"/>
  <c r="G24" s="1"/>
  <c r="F23"/>
  <c r="F24" s="1"/>
  <c r="B14"/>
  <c r="A14"/>
  <c r="L13"/>
  <c r="L24"/>
  <c r="L197"/>
  <c r="J13"/>
  <c r="I13"/>
  <c r="H13"/>
  <c r="G13"/>
  <c r="F13"/>
  <c r="H196" l="1"/>
  <c r="G196"/>
  <c r="J177"/>
  <c r="I177"/>
  <c r="H177"/>
  <c r="G177"/>
  <c r="F177"/>
  <c r="J157"/>
  <c r="I157"/>
  <c r="G157"/>
  <c r="F157"/>
  <c r="I138"/>
  <c r="H138"/>
  <c r="G138"/>
  <c r="J119"/>
  <c r="I119"/>
  <c r="H119"/>
  <c r="F119"/>
  <c r="I100"/>
  <c r="H100"/>
  <c r="G100"/>
  <c r="J81"/>
  <c r="I81"/>
  <c r="H81"/>
  <c r="F81"/>
  <c r="I62"/>
  <c r="H62"/>
  <c r="G62"/>
  <c r="J43"/>
  <c r="I43"/>
  <c r="H43"/>
  <c r="G43"/>
  <c r="J197" l="1"/>
  <c r="F197"/>
  <c r="G197"/>
  <c r="I197"/>
  <c r="H197"/>
</calcChain>
</file>

<file path=xl/sharedStrings.xml><?xml version="1.0" encoding="utf-8"?>
<sst xmlns="http://schemas.openxmlformats.org/spreadsheetml/2006/main" count="315" uniqueCount="133">
  <si>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</si>
  <si>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</si>
  <si>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</si>
  <si>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</si>
  <si>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</si>
  <si>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</si>
  <si>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</si>
  <si>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</si>
  <si>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</si>
  <si>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</si>
  <si>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</si>
  <si>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</si>
  <si>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</si>
  <si>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</si>
  <si>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</si>
  <si>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</si>
  <si>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</si>
  <si>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</si>
  <si>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</si>
  <si>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</si>
  <si>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</si>
  <si>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</si>
  <si>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</si>
  <si>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</si>
  <si>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</si>
  <si>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</si>
  <si>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</si>
  <si>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</si>
  <si>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</si>
  <si>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</si>
  <si>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</si>
  <si>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</si>
  <si>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</si>
  <si>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</si>
  <si>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</si>
  <si>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</si>
  <si>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</si>
  <si>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</si>
  <si>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</si>
  <si>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не указано</t>
  </si>
  <si>
    <t>Блинчики с повидлом</t>
  </si>
  <si>
    <t>242.2</t>
  </si>
  <si>
    <t>Чай с сахаром и брусникой</t>
  </si>
  <si>
    <t>Суп картофельный с макаронными изделиями на курином бульоне</t>
  </si>
  <si>
    <t>Тефтели куриные</t>
  </si>
  <si>
    <t>390.4</t>
  </si>
  <si>
    <t>Соус Бешамель</t>
  </si>
  <si>
    <t>435.1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</si>
  <si>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</si>
  <si>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</si>
  <si>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</si>
  <si>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</si>
  <si>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Каша манная вязкая</t>
  </si>
  <si>
    <t>Бутерброды горячие с сыром</t>
  </si>
  <si>
    <t>Яйца вареные</t>
  </si>
  <si>
    <t>Чай с сахаром</t>
  </si>
  <si>
    <t>Свекольник</t>
  </si>
  <si>
    <t>Наггетсы рыбные</t>
  </si>
  <si>
    <t>б/н</t>
  </si>
  <si>
    <t>Пюре картофельное</t>
  </si>
  <si>
    <t>или Картофель отварной</t>
  </si>
  <si>
    <t>Компот из кураги</t>
  </si>
  <si>
    <t>512.1</t>
  </si>
  <si>
    <t>МОУ "ГЭЛ"</t>
  </si>
  <si>
    <t>Запеканка из творога (с соусом)</t>
  </si>
  <si>
    <t>выпечка</t>
  </si>
  <si>
    <t>Плюшка новомосковская</t>
  </si>
  <si>
    <t>Напиток теплый из вишни</t>
  </si>
  <si>
    <t>511.2</t>
  </si>
  <si>
    <t>Суп картофельный с рисом на курином бульоне</t>
  </si>
  <si>
    <t>155.3</t>
  </si>
  <si>
    <t>Фрикадельки куриные</t>
  </si>
  <si>
    <t>410.1</t>
  </si>
  <si>
    <t>Соус томатный</t>
  </si>
  <si>
    <t>Каша из гороха с маслом</t>
  </si>
  <si>
    <t>418.1</t>
  </si>
  <si>
    <t>Напиток витаминизированный</t>
  </si>
  <si>
    <t>РЦ 10.86</t>
  </si>
  <si>
    <t>Каша из хлопьев овсяных "Геркулес" жидкая</t>
  </si>
  <si>
    <t>Батон нарезной</t>
  </si>
  <si>
    <t>Масло сливочное</t>
  </si>
  <si>
    <t>Сыр твердый порциями</t>
  </si>
  <si>
    <t>сладкое</t>
  </si>
  <si>
    <t>Печенье</t>
  </si>
  <si>
    <t>Чай с лимоном и сахаром</t>
  </si>
  <si>
    <t>Суп картофельный с бобовыми на курином бульоне</t>
  </si>
  <si>
    <t>144.1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</si>
  <si>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</si>
  <si>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</si>
  <si>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</si>
  <si>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</si>
  <si>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Фрукт свежий, сезонный</t>
  </si>
  <si>
    <t>Чай с клубникой и сахаром</t>
  </si>
  <si>
    <t>494.1</t>
  </si>
  <si>
    <t>Щи из свежей капусты с картофелем на мясном бульоне</t>
  </si>
  <si>
    <t>Плов из птицы</t>
  </si>
  <si>
    <t>142.3</t>
  </si>
  <si>
    <t>Напиток из шиповника</t>
  </si>
  <si>
    <t>Каша рисовая молочная жидкая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</si>
  <si>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</si>
  <si>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</si>
  <si>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</si>
  <si>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</si>
  <si>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</si>
  <si>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Фузилли отварные с маслом</t>
  </si>
  <si>
    <t>Омлет с брокколи</t>
  </si>
  <si>
    <t>хлеб.черн</t>
  </si>
  <si>
    <t>Печенье витаминизированное с бета-каротином</t>
  </si>
  <si>
    <t>или Мороженое</t>
  </si>
  <si>
    <t>или Кисломолочный продукт</t>
  </si>
  <si>
    <t>Суп-лапша домашняя</t>
  </si>
  <si>
    <t>157.2</t>
  </si>
  <si>
    <t>Митбол из индейки</t>
  </si>
  <si>
    <t>Каша пшенная молочная жидкая</t>
  </si>
  <si>
    <t>Булочка дорожная</t>
  </si>
  <si>
    <t>Щи из свежей капусты с картофелем на курином бульоне</t>
  </si>
  <si>
    <t>Жаркое из птицы</t>
  </si>
  <si>
    <t>овощи</t>
  </si>
  <si>
    <t>Овощи натуральные свежие</t>
  </si>
  <si>
    <t>или Овощи отварные</t>
  </si>
  <si>
    <t>или Овощи консервированные</t>
  </si>
  <si>
    <t>Наггетсы куриные</t>
  </si>
  <si>
    <t>Рис отварной</t>
  </si>
  <si>
    <t>Соус сметанный</t>
  </si>
  <si>
    <t>Чай яблочно-вишневый</t>
  </si>
  <si>
    <t>494.2</t>
  </si>
  <si>
    <t>Голубцы ленивые</t>
  </si>
  <si>
    <t>Каша пшенная</t>
  </si>
  <si>
    <t>Суп молочный с макаронными изделиями</t>
  </si>
  <si>
    <t>Булочка ванильная</t>
  </si>
  <si>
    <t>Рассольник ленинградский на курином бульоне</t>
  </si>
  <si>
    <t>134.1</t>
  </si>
  <si>
    <t>Бефстроганов из кур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</si>
</sst>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5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199" sqref="L19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63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200</v>
      </c>
      <c r="G6" s="40">
        <v>5.34</v>
      </c>
      <c r="H6" s="40">
        <v>6.86</v>
      </c>
      <c r="I6" s="40">
        <v>27.28</v>
      </c>
      <c r="J6" s="40">
        <v>203.5</v>
      </c>
      <c r="K6" s="41">
        <v>260</v>
      </c>
      <c r="L6" s="40"/>
    </row>
    <row r="7" spans="1:12" ht="15">
      <c r="A7" s="23"/>
      <c r="B7" s="15"/>
      <c r="C7" s="11"/>
      <c r="D7" s="51" t="s">
        <v>39</v>
      </c>
      <c r="E7" s="42" t="s">
        <v>40</v>
      </c>
      <c r="F7" s="43">
        <v>100</v>
      </c>
      <c r="G7" s="43">
        <v>11.06</v>
      </c>
      <c r="H7" s="43">
        <v>10.02</v>
      </c>
      <c r="I7" s="43">
        <v>35.840000000000003</v>
      </c>
      <c r="J7" s="43">
        <v>254.24</v>
      </c>
      <c r="K7" s="44" t="s">
        <v>41</v>
      </c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0.22</v>
      </c>
      <c r="H8" s="43">
        <v>0.06</v>
      </c>
      <c r="I8" s="43">
        <v>7.2</v>
      </c>
      <c r="J8" s="43">
        <v>29.08</v>
      </c>
      <c r="K8" s="44">
        <v>143</v>
      </c>
      <c r="L8" s="43"/>
    </row>
    <row r="9" spans="1:12" ht="15">
      <c r="A9" s="23"/>
      <c r="B9" s="15"/>
      <c r="C9" s="11"/>
      <c r="D9" s="52"/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52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>SUM(G6:G12)</f>
        <v>16.619999999999997</v>
      </c>
      <c r="H13" s="19">
        <f>SUM(H6:H12)</f>
        <v>16.939999999999998</v>
      </c>
      <c r="I13" s="19">
        <f>SUM(I6:I12)</f>
        <v>70.320000000000007</v>
      </c>
      <c r="J13" s="19">
        <f>SUM(J6:J12)</f>
        <v>486.82</v>
      </c>
      <c r="K13" s="25"/>
      <c r="L13" s="19">
        <f>SUM(L6:L12)</f>
        <v>0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200</v>
      </c>
      <c r="G14" s="43">
        <v>2.16</v>
      </c>
      <c r="H14" s="43">
        <v>2.2799999999999998</v>
      </c>
      <c r="I14" s="43">
        <v>15.06</v>
      </c>
      <c r="J14" s="43">
        <v>89</v>
      </c>
      <c r="K14" s="44">
        <v>147</v>
      </c>
      <c r="L14" s="43"/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90</v>
      </c>
      <c r="G15" s="43">
        <v>9.76</v>
      </c>
      <c r="H15" s="43">
        <v>13.03</v>
      </c>
      <c r="I15" s="43">
        <v>14.6</v>
      </c>
      <c r="J15" s="43">
        <v>230.35</v>
      </c>
      <c r="K15" s="44" t="s">
        <v>45</v>
      </c>
      <c r="L15" s="43"/>
    </row>
    <row r="16" spans="1:12" ht="15">
      <c r="A16" s="23"/>
      <c r="B16" s="15"/>
      <c r="C16" s="11"/>
      <c r="D16" s="7" t="s">
        <v>39</v>
      </c>
      <c r="E16" s="42" t="s">
        <v>46</v>
      </c>
      <c r="F16" s="43">
        <v>20</v>
      </c>
      <c r="G16" s="43">
        <v>0.69</v>
      </c>
      <c r="H16" s="43">
        <v>0.77</v>
      </c>
      <c r="I16" s="43">
        <v>1.64</v>
      </c>
      <c r="J16" s="43">
        <v>16.48</v>
      </c>
      <c r="K16" s="44" t="s">
        <v>47</v>
      </c>
      <c r="L16" s="43"/>
    </row>
    <row r="17" spans="1:12" ht="15">
      <c r="A17" s="23"/>
      <c r="B17" s="15"/>
      <c r="C17" s="11"/>
      <c r="D17" s="7" t="s">
        <v>28</v>
      </c>
      <c r="E17" s="42" t="s">
        <v>48</v>
      </c>
      <c r="F17" s="43">
        <v>150</v>
      </c>
      <c r="G17" s="43">
        <v>7.64</v>
      </c>
      <c r="H17" s="43">
        <v>7.91</v>
      </c>
      <c r="I17" s="43">
        <v>38.85</v>
      </c>
      <c r="J17" s="43">
        <v>225.67</v>
      </c>
      <c r="K17" s="44">
        <v>237</v>
      </c>
      <c r="L17" s="43"/>
    </row>
    <row r="18" spans="1:12" ht="15">
      <c r="A18" s="23"/>
      <c r="B18" s="15"/>
      <c r="C18" s="11"/>
      <c r="D18" s="7" t="s">
        <v>29</v>
      </c>
      <c r="E18" s="42" t="s">
        <v>49</v>
      </c>
      <c r="F18" s="43">
        <v>200</v>
      </c>
      <c r="G18" s="43">
        <v>0.08</v>
      </c>
      <c r="H18" s="43">
        <v>0</v>
      </c>
      <c r="I18" s="43">
        <v>10.62</v>
      </c>
      <c r="J18" s="43">
        <v>40.44</v>
      </c>
      <c r="K18" s="44">
        <v>508</v>
      </c>
      <c r="L18" s="43"/>
    </row>
    <row r="19" spans="1:12" ht="15">
      <c r="A19" s="23"/>
      <c r="B19" s="15"/>
      <c r="C19" s="11"/>
      <c r="D19" s="7" t="s">
        <v>30</v>
      </c>
      <c r="E19" s="42" t="s">
        <v>50</v>
      </c>
      <c r="F19" s="43">
        <v>30</v>
      </c>
      <c r="G19" s="43">
        <v>1.98</v>
      </c>
      <c r="H19" s="43">
        <v>0.27</v>
      </c>
      <c r="I19" s="43">
        <v>11.4</v>
      </c>
      <c r="J19" s="43">
        <v>59.7</v>
      </c>
      <c r="K19" s="44">
        <v>108</v>
      </c>
      <c r="L19" s="43"/>
    </row>
    <row r="20" spans="1:12" ht="15">
      <c r="A20" s="23"/>
      <c r="B20" s="15"/>
      <c r="C20" s="11"/>
      <c r="D20" s="7" t="s">
        <v>31</v>
      </c>
      <c r="E20" s="42" t="s">
        <v>51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>
        <v>109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720</v>
      </c>
      <c r="G23" s="19">
        <f>SUM(G14:G22)</f>
        <v>24.29</v>
      </c>
      <c r="H23" s="19">
        <f>SUM(H14:H22)</f>
        <v>24.619999999999997</v>
      </c>
      <c r="I23" s="19">
        <f>SUM(I14:I22)</f>
        <v>102.19000000000001</v>
      </c>
      <c r="J23" s="19">
        <f>SUM(J14:J22)</f>
        <v>713.84000000000015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1220</v>
      </c>
      <c r="G24" s="32">
        <f>G13+G23</f>
        <v>40.909999999999997</v>
      </c>
      <c r="H24" s="32">
        <f>H13+H23</f>
        <v>41.559999999999995</v>
      </c>
      <c r="I24" s="32">
        <f>I13+I23</f>
        <v>172.51000000000002</v>
      </c>
      <c r="J24" s="32">
        <f>J13+J23</f>
        <v>1200.6600000000001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7.82</v>
      </c>
      <c r="H25" s="40">
        <v>7.04</v>
      </c>
      <c r="I25" s="40">
        <v>40.6</v>
      </c>
      <c r="J25" s="40">
        <v>257.32</v>
      </c>
      <c r="K25" s="41">
        <v>250</v>
      </c>
      <c r="L25" s="40"/>
    </row>
    <row r="26" spans="1:12" ht="15">
      <c r="A26" s="14"/>
      <c r="B26" s="15"/>
      <c r="C26" s="11"/>
      <c r="D26" s="59" t="s">
        <v>39</v>
      </c>
      <c r="E26" s="42" t="s">
        <v>53</v>
      </c>
      <c r="F26" s="43">
        <v>60</v>
      </c>
      <c r="G26" s="43">
        <v>5.1100000000000003</v>
      </c>
      <c r="H26" s="43">
        <v>6.98</v>
      </c>
      <c r="I26" s="43">
        <v>22.45</v>
      </c>
      <c r="J26" s="43">
        <v>193.91</v>
      </c>
      <c r="K26" s="44">
        <v>7</v>
      </c>
      <c r="L26" s="43"/>
    </row>
    <row r="27" spans="1:12" ht="15">
      <c r="A27" s="14"/>
      <c r="B27" s="15"/>
      <c r="C27" s="11"/>
      <c r="D27" s="7" t="s">
        <v>39</v>
      </c>
      <c r="E27" s="42" t="s">
        <v>54</v>
      </c>
      <c r="F27" s="43">
        <v>40</v>
      </c>
      <c r="G27" s="43">
        <v>5.0999999999999996</v>
      </c>
      <c r="H27" s="43">
        <v>4.5999999999999996</v>
      </c>
      <c r="I27" s="43">
        <v>0.3</v>
      </c>
      <c r="J27" s="43">
        <v>63</v>
      </c>
      <c r="K27" s="44">
        <v>300</v>
      </c>
      <c r="L27" s="43"/>
    </row>
    <row r="28" spans="1:12" ht="15">
      <c r="A28" s="14"/>
      <c r="B28" s="15"/>
      <c r="C28" s="11"/>
      <c r="D28" s="7" t="s">
        <v>22</v>
      </c>
      <c r="E28" s="42" t="s">
        <v>55</v>
      </c>
      <c r="F28" s="43">
        <v>200</v>
      </c>
      <c r="G28" s="43">
        <v>0.2</v>
      </c>
      <c r="H28" s="43">
        <v>0</v>
      </c>
      <c r="I28" s="43">
        <v>6.5</v>
      </c>
      <c r="J28" s="43">
        <v>26.8</v>
      </c>
      <c r="K28" s="44">
        <v>143</v>
      </c>
      <c r="L28" s="43"/>
    </row>
    <row r="29" spans="1:12" ht="15">
      <c r="A29" s="14"/>
      <c r="B29" s="15"/>
      <c r="C29" s="11"/>
      <c r="D29" s="52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>SUM(G25:G31)</f>
        <v>18.23</v>
      </c>
      <c r="H32" s="19">
        <f>SUM(H25:H31)</f>
        <v>18.619999999999997</v>
      </c>
      <c r="I32" s="19">
        <f>SUM(I25:I31)</f>
        <v>69.849999999999994</v>
      </c>
      <c r="J32" s="19">
        <f>SUM(J25:J31)</f>
        <v>541.03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200</v>
      </c>
      <c r="G33" s="43">
        <v>1.8</v>
      </c>
      <c r="H33" s="43">
        <v>5.94</v>
      </c>
      <c r="I33" s="43">
        <v>11.54</v>
      </c>
      <c r="J33" s="43">
        <v>87.08</v>
      </c>
      <c r="K33" s="44">
        <v>131</v>
      </c>
      <c r="L33" s="43"/>
    </row>
    <row r="34" spans="1:12" ht="15">
      <c r="A34" s="14"/>
      <c r="B34" s="15"/>
      <c r="C34" s="11"/>
      <c r="D34" s="7" t="s">
        <v>27</v>
      </c>
      <c r="E34" s="42" t="s">
        <v>57</v>
      </c>
      <c r="F34" s="43">
        <v>90</v>
      </c>
      <c r="G34" s="43">
        <v>14.17</v>
      </c>
      <c r="H34" s="43">
        <v>10.67</v>
      </c>
      <c r="I34" s="43">
        <v>35.229999999999997</v>
      </c>
      <c r="J34" s="43">
        <v>202.03</v>
      </c>
      <c r="K34" s="44" t="s">
        <v>58</v>
      </c>
      <c r="L34" s="43"/>
    </row>
    <row r="35" spans="1:12" ht="15">
      <c r="A35" s="14"/>
      <c r="B35" s="15"/>
      <c r="C35" s="11"/>
      <c r="D35" s="7" t="s">
        <v>28</v>
      </c>
      <c r="E35" s="42" t="s">
        <v>59</v>
      </c>
      <c r="F35" s="43">
        <v>150</v>
      </c>
      <c r="G35" s="43">
        <v>3.06</v>
      </c>
      <c r="H35" s="43">
        <v>7.8</v>
      </c>
      <c r="I35" s="43">
        <v>20.45</v>
      </c>
      <c r="J35" s="43">
        <v>197.25</v>
      </c>
      <c r="K35" s="44">
        <v>312</v>
      </c>
      <c r="L35" s="43"/>
    </row>
    <row r="36" spans="1:12" ht="15">
      <c r="A36" s="14"/>
      <c r="B36" s="15"/>
      <c r="C36" s="11"/>
      <c r="D36" s="7" t="s">
        <v>28</v>
      </c>
      <c r="E36" s="42" t="s">
        <v>60</v>
      </c>
      <c r="F36" s="43">
        <v>150</v>
      </c>
      <c r="G36" s="43">
        <v>3.03</v>
      </c>
      <c r="H36" s="43">
        <v>8.0500000000000007</v>
      </c>
      <c r="I36" s="43">
        <v>20.29</v>
      </c>
      <c r="J36" s="43">
        <v>194.23</v>
      </c>
      <c r="K36" s="44">
        <v>173</v>
      </c>
      <c r="L36" s="43"/>
    </row>
    <row r="37" spans="1:12" ht="15">
      <c r="A37" s="14"/>
      <c r="B37" s="15"/>
      <c r="C37" s="11"/>
      <c r="D37" s="7" t="s">
        <v>29</v>
      </c>
      <c r="E37" s="42" t="s">
        <v>61</v>
      </c>
      <c r="F37" s="43">
        <v>200</v>
      </c>
      <c r="G37" s="43">
        <v>1.92</v>
      </c>
      <c r="H37" s="43">
        <v>0.12</v>
      </c>
      <c r="I37" s="43">
        <v>25.86</v>
      </c>
      <c r="J37" s="43">
        <v>112.36</v>
      </c>
      <c r="K37" s="44" t="s">
        <v>62</v>
      </c>
      <c r="L37" s="43"/>
    </row>
    <row r="38" spans="1:12" ht="15">
      <c r="A38" s="14"/>
      <c r="B38" s="15"/>
      <c r="C38" s="11"/>
      <c r="D38" s="7" t="s">
        <v>30</v>
      </c>
      <c r="E38" s="42" t="s">
        <v>50</v>
      </c>
      <c r="F38" s="43">
        <v>30</v>
      </c>
      <c r="G38" s="43">
        <v>1.98</v>
      </c>
      <c r="H38" s="43">
        <v>0.27</v>
      </c>
      <c r="I38" s="43">
        <v>11.4</v>
      </c>
      <c r="J38" s="43">
        <v>59.7</v>
      </c>
      <c r="K38" s="44">
        <v>108</v>
      </c>
      <c r="L38" s="43"/>
    </row>
    <row r="39" spans="1:12" ht="15">
      <c r="A39" s="14"/>
      <c r="B39" s="15"/>
      <c r="C39" s="11"/>
      <c r="D39" s="7" t="s">
        <v>31</v>
      </c>
      <c r="E39" s="42" t="s">
        <v>51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>
        <v>109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SUM(F33+F34+F35+F37+F38+F39)</f>
        <v>700</v>
      </c>
      <c r="G42" s="19">
        <f>SUM(G33+G34+G35+G37+G38+G39)</f>
        <v>24.910000000000004</v>
      </c>
      <c r="H42" s="19">
        <f>SUM(H33+H34+H35+H37+H38+H39)</f>
        <v>25.16</v>
      </c>
      <c r="I42" s="19">
        <f>SUM(I33+I34+I35+I37+I38+I39)</f>
        <v>114.5</v>
      </c>
      <c r="J42" s="19">
        <f>SUM(J33+J34+J35+J37+J38+J39)</f>
        <v>710.62000000000012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1200</v>
      </c>
      <c r="G43" s="32">
        <f>G32+G42</f>
        <v>43.14</v>
      </c>
      <c r="H43" s="32">
        <f>H32+H42</f>
        <v>43.78</v>
      </c>
      <c r="I43" s="32">
        <f>I32+I42</f>
        <v>184.35</v>
      </c>
      <c r="J43" s="32">
        <f>J32+J42</f>
        <v>1251.6500000000001</v>
      </c>
      <c r="K43" s="32"/>
      <c r="L43" s="32">
        <f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200</v>
      </c>
      <c r="G44" s="40">
        <v>14.12</v>
      </c>
      <c r="H44" s="40">
        <v>9.56</v>
      </c>
      <c r="I44" s="40">
        <v>30.04</v>
      </c>
      <c r="J44" s="40">
        <v>247.48</v>
      </c>
      <c r="K44" s="41">
        <v>117</v>
      </c>
      <c r="L44" s="40"/>
    </row>
    <row r="45" spans="1:12" ht="15">
      <c r="A45" s="23"/>
      <c r="B45" s="15"/>
      <c r="C45" s="11"/>
      <c r="D45" s="59" t="s">
        <v>65</v>
      </c>
      <c r="E45" s="42" t="s">
        <v>66</v>
      </c>
      <c r="F45" s="43">
        <v>100</v>
      </c>
      <c r="G45" s="43">
        <v>3.83</v>
      </c>
      <c r="H45" s="43">
        <v>6.72</v>
      </c>
      <c r="I45" s="43">
        <v>41.19</v>
      </c>
      <c r="J45" s="43">
        <v>276.61</v>
      </c>
      <c r="K45" s="44">
        <v>270</v>
      </c>
      <c r="L45" s="43"/>
    </row>
    <row r="46" spans="1:12" ht="15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0.16</v>
      </c>
      <c r="H46" s="43">
        <v>0.04</v>
      </c>
      <c r="I46" s="43">
        <v>9.1</v>
      </c>
      <c r="J46" s="43">
        <v>36.94</v>
      </c>
      <c r="K46" s="44" t="s">
        <v>68</v>
      </c>
      <c r="L46" s="43"/>
    </row>
    <row r="47" spans="1:12" ht="15">
      <c r="A47" s="23"/>
      <c r="B47" s="15"/>
      <c r="C47" s="11"/>
      <c r="D47" s="52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52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>SUM(G44:G50)</f>
        <v>18.11</v>
      </c>
      <c r="H51" s="19">
        <f>SUM(H44:H50)</f>
        <v>16.32</v>
      </c>
      <c r="I51" s="19">
        <f>SUM(I44:I50)</f>
        <v>80.329999999999984</v>
      </c>
      <c r="J51" s="19">
        <f>SUM(J44:J50)</f>
        <v>561.03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69</v>
      </c>
      <c r="F52" s="43">
        <v>200</v>
      </c>
      <c r="G52" s="43">
        <v>2.58</v>
      </c>
      <c r="H52" s="43">
        <v>4.6399999999999997</v>
      </c>
      <c r="I52" s="43">
        <v>15.2</v>
      </c>
      <c r="J52" s="43">
        <v>113.28</v>
      </c>
      <c r="K52" s="44" t="s">
        <v>70</v>
      </c>
      <c r="L52" s="43"/>
    </row>
    <row r="53" spans="1:12" ht="15">
      <c r="A53" s="23"/>
      <c r="B53" s="15"/>
      <c r="C53" s="11"/>
      <c r="D53" s="7" t="s">
        <v>27</v>
      </c>
      <c r="E53" s="42" t="s">
        <v>71</v>
      </c>
      <c r="F53" s="43">
        <v>90</v>
      </c>
      <c r="G53" s="43">
        <v>12.05</v>
      </c>
      <c r="H53" s="43">
        <v>15.92</v>
      </c>
      <c r="I53" s="43">
        <v>11.62</v>
      </c>
      <c r="J53" s="43">
        <v>203.5</v>
      </c>
      <c r="K53" s="44" t="s">
        <v>72</v>
      </c>
      <c r="L53" s="43"/>
    </row>
    <row r="54" spans="1:12" ht="15">
      <c r="A54" s="23"/>
      <c r="B54" s="15"/>
      <c r="C54" s="11"/>
      <c r="D54" s="7" t="s">
        <v>39</v>
      </c>
      <c r="E54" s="42" t="s">
        <v>73</v>
      </c>
      <c r="F54" s="43">
        <v>20</v>
      </c>
      <c r="G54" s="43">
        <v>0.12</v>
      </c>
      <c r="H54" s="43">
        <v>0.75</v>
      </c>
      <c r="I54" s="43">
        <v>1.07</v>
      </c>
      <c r="J54" s="43">
        <v>11.05</v>
      </c>
      <c r="K54" s="44">
        <v>453</v>
      </c>
      <c r="L54" s="43"/>
    </row>
    <row r="55" spans="1:12" ht="15">
      <c r="A55" s="23"/>
      <c r="B55" s="15"/>
      <c r="C55" s="11"/>
      <c r="D55" s="7" t="s">
        <v>28</v>
      </c>
      <c r="E55" s="42" t="s">
        <v>74</v>
      </c>
      <c r="F55" s="43">
        <v>150</v>
      </c>
      <c r="G55" s="43">
        <v>5.9</v>
      </c>
      <c r="H55" s="43">
        <v>3.71</v>
      </c>
      <c r="I55" s="43">
        <v>35.909999999999997</v>
      </c>
      <c r="J55" s="43">
        <v>236.49</v>
      </c>
      <c r="K55" s="44" t="s">
        <v>75</v>
      </c>
      <c r="L55" s="43"/>
    </row>
    <row r="56" spans="1:12" ht="15">
      <c r="A56" s="23"/>
      <c r="B56" s="15"/>
      <c r="C56" s="11"/>
      <c r="D56" s="7" t="s">
        <v>29</v>
      </c>
      <c r="E56" s="42" t="s">
        <v>76</v>
      </c>
      <c r="F56" s="43">
        <v>200</v>
      </c>
      <c r="G56" s="43">
        <v>0</v>
      </c>
      <c r="H56" s="43">
        <v>0</v>
      </c>
      <c r="I56" s="43">
        <v>19</v>
      </c>
      <c r="J56" s="43">
        <v>75</v>
      </c>
      <c r="K56" s="44" t="s">
        <v>77</v>
      </c>
      <c r="L56" s="43"/>
    </row>
    <row r="57" spans="1:12" ht="15">
      <c r="A57" s="23"/>
      <c r="B57" s="15"/>
      <c r="C57" s="11"/>
      <c r="D57" s="7" t="s">
        <v>30</v>
      </c>
      <c r="E57" s="42" t="s">
        <v>50</v>
      </c>
      <c r="F57" s="43">
        <v>30</v>
      </c>
      <c r="G57" s="43">
        <v>1.98</v>
      </c>
      <c r="H57" s="43">
        <v>0.27</v>
      </c>
      <c r="I57" s="43">
        <v>11.4</v>
      </c>
      <c r="J57" s="43">
        <v>59.7</v>
      </c>
      <c r="K57" s="44">
        <v>108</v>
      </c>
      <c r="L57" s="43"/>
    </row>
    <row r="58" spans="1:12" ht="15">
      <c r="A58" s="23"/>
      <c r="B58" s="15"/>
      <c r="C58" s="11"/>
      <c r="D58" s="7" t="s">
        <v>31</v>
      </c>
      <c r="E58" s="42" t="s">
        <v>51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>
        <v>109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720</v>
      </c>
      <c r="G61" s="19">
        <f>SUM(G52:G60)</f>
        <v>24.61</v>
      </c>
      <c r="H61" s="19">
        <f>SUM(H52:H60)</f>
        <v>25.65</v>
      </c>
      <c r="I61" s="19">
        <f>SUM(I52:I60)</f>
        <v>104.22</v>
      </c>
      <c r="J61" s="19">
        <f>SUM(J52:J60)</f>
        <v>751.22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1220</v>
      </c>
      <c r="G62" s="32">
        <f>G51+G61</f>
        <v>42.72</v>
      </c>
      <c r="H62" s="32">
        <f>H51+H61</f>
        <v>41.97</v>
      </c>
      <c r="I62" s="32">
        <f>I51+I61</f>
        <v>184.54999999999998</v>
      </c>
      <c r="J62" s="32">
        <f>J51+J61</f>
        <v>1312.25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200</v>
      </c>
      <c r="G63" s="40">
        <v>7.16</v>
      </c>
      <c r="H63" s="40">
        <v>5.4</v>
      </c>
      <c r="I63" s="40">
        <v>20.8</v>
      </c>
      <c r="J63" s="40">
        <v>191.9</v>
      </c>
      <c r="K63" s="41">
        <v>266</v>
      </c>
      <c r="L63" s="40"/>
    </row>
    <row r="64" spans="1:12" ht="15">
      <c r="A64" s="23"/>
      <c r="B64" s="15"/>
      <c r="C64" s="11"/>
      <c r="D64" s="59" t="s">
        <v>23</v>
      </c>
      <c r="E64" s="42" t="s">
        <v>79</v>
      </c>
      <c r="F64" s="43">
        <v>40</v>
      </c>
      <c r="G64" s="43">
        <v>3</v>
      </c>
      <c r="H64" s="43">
        <v>1</v>
      </c>
      <c r="I64" s="43">
        <v>20.8</v>
      </c>
      <c r="J64" s="43">
        <v>108</v>
      </c>
      <c r="K64" s="44">
        <v>111</v>
      </c>
      <c r="L64" s="43"/>
    </row>
    <row r="65" spans="1:12" ht="15">
      <c r="A65" s="23"/>
      <c r="B65" s="15"/>
      <c r="C65" s="11"/>
      <c r="D65" s="7" t="s">
        <v>39</v>
      </c>
      <c r="E65" s="42" t="s">
        <v>80</v>
      </c>
      <c r="F65" s="43">
        <v>10</v>
      </c>
      <c r="G65" s="43">
        <v>0.13</v>
      </c>
      <c r="H65" s="43">
        <v>5.15</v>
      </c>
      <c r="I65" s="43">
        <v>0.17</v>
      </c>
      <c r="J65" s="43">
        <v>56.6</v>
      </c>
      <c r="K65" s="44">
        <v>105</v>
      </c>
      <c r="L65" s="43"/>
    </row>
    <row r="66" spans="1:12" ht="15">
      <c r="A66" s="23"/>
      <c r="B66" s="15"/>
      <c r="C66" s="11"/>
      <c r="D66" s="7" t="s">
        <v>39</v>
      </c>
      <c r="E66" s="42" t="s">
        <v>81</v>
      </c>
      <c r="F66" s="43">
        <v>10</v>
      </c>
      <c r="G66" s="43">
        <v>3.48</v>
      </c>
      <c r="H66" s="43">
        <v>3.42</v>
      </c>
      <c r="I66" s="43">
        <v>0</v>
      </c>
      <c r="J66" s="43">
        <v>54.6</v>
      </c>
      <c r="K66" s="44">
        <v>100</v>
      </c>
      <c r="L66" s="43"/>
    </row>
    <row r="67" spans="1:12" ht="15">
      <c r="A67" s="23"/>
      <c r="B67" s="15"/>
      <c r="C67" s="11"/>
      <c r="D67" s="7" t="s">
        <v>82</v>
      </c>
      <c r="E67" s="42" t="s">
        <v>83</v>
      </c>
      <c r="F67" s="43">
        <v>40</v>
      </c>
      <c r="G67" s="43">
        <v>3</v>
      </c>
      <c r="H67" s="43">
        <v>2.72</v>
      </c>
      <c r="I67" s="43">
        <v>29.96</v>
      </c>
      <c r="J67" s="43">
        <v>66.84</v>
      </c>
      <c r="K67" s="44">
        <v>590</v>
      </c>
      <c r="L67" s="43"/>
    </row>
    <row r="68" spans="1:12" ht="15">
      <c r="A68" s="23"/>
      <c r="B68" s="15"/>
      <c r="C68" s="11"/>
      <c r="D68" s="59" t="s">
        <v>22</v>
      </c>
      <c r="E68" s="42" t="s">
        <v>84</v>
      </c>
      <c r="F68" s="43">
        <v>200</v>
      </c>
      <c r="G68" s="43">
        <v>0.24</v>
      </c>
      <c r="H68" s="43">
        <v>0</v>
      </c>
      <c r="I68" s="43">
        <v>7.14</v>
      </c>
      <c r="J68" s="43">
        <v>29.8</v>
      </c>
      <c r="K68" s="44">
        <v>144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>SUM(G63:G69)</f>
        <v>17.010000000000002</v>
      </c>
      <c r="H70" s="19">
        <f>SUM(H63:H69)</f>
        <v>17.690000000000001</v>
      </c>
      <c r="I70" s="19">
        <f>SUM(I63:I69)</f>
        <v>78.87</v>
      </c>
      <c r="J70" s="19">
        <f>SUM(J63:J69)</f>
        <v>507.74000000000007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200</v>
      </c>
      <c r="G71" s="43">
        <v>1.84</v>
      </c>
      <c r="H71" s="43">
        <v>4.4000000000000004</v>
      </c>
      <c r="I71" s="43">
        <v>22.1</v>
      </c>
      <c r="J71" s="43">
        <v>129.36000000000001</v>
      </c>
      <c r="K71" s="44" t="s">
        <v>86</v>
      </c>
      <c r="L71" s="43"/>
    </row>
    <row r="72" spans="1:12" ht="15">
      <c r="A72" s="23"/>
      <c r="B72" s="15"/>
      <c r="C72" s="11"/>
      <c r="D72" s="7" t="s">
        <v>27</v>
      </c>
      <c r="E72" s="42" t="s">
        <v>87</v>
      </c>
      <c r="F72" s="43">
        <v>240</v>
      </c>
      <c r="G72" s="43">
        <v>18.059999999999999</v>
      </c>
      <c r="H72" s="43">
        <v>19.489999999999998</v>
      </c>
      <c r="I72" s="43">
        <v>52.79</v>
      </c>
      <c r="J72" s="43">
        <v>423.23</v>
      </c>
      <c r="K72" s="44">
        <v>407</v>
      </c>
      <c r="L72" s="43"/>
    </row>
    <row r="73" spans="1:12" ht="15">
      <c r="A73" s="23"/>
      <c r="B73" s="15"/>
      <c r="C73" s="11"/>
      <c r="D73" s="7" t="s">
        <v>29</v>
      </c>
      <c r="E73" s="42" t="s">
        <v>88</v>
      </c>
      <c r="F73" s="43">
        <v>200</v>
      </c>
      <c r="G73" s="43">
        <v>0.24</v>
      </c>
      <c r="H73" s="43">
        <v>0.06</v>
      </c>
      <c r="I73" s="43">
        <v>10.16</v>
      </c>
      <c r="J73" s="43">
        <v>42.14</v>
      </c>
      <c r="K73" s="44" t="s">
        <v>89</v>
      </c>
      <c r="L73" s="43"/>
    </row>
    <row r="74" spans="1:12" ht="15">
      <c r="A74" s="23"/>
      <c r="B74" s="15"/>
      <c r="C74" s="11"/>
      <c r="D74" s="7" t="s">
        <v>30</v>
      </c>
      <c r="E74" s="42" t="s">
        <v>50</v>
      </c>
      <c r="F74" s="43">
        <v>30</v>
      </c>
      <c r="G74" s="43">
        <v>1.98</v>
      </c>
      <c r="H74" s="43">
        <v>0.27</v>
      </c>
      <c r="I74" s="43">
        <v>11.4</v>
      </c>
      <c r="J74" s="43">
        <v>59.7</v>
      </c>
      <c r="K74" s="44">
        <v>108</v>
      </c>
      <c r="L74" s="43"/>
    </row>
    <row r="75" spans="1:12" ht="15">
      <c r="A75" s="23"/>
      <c r="B75" s="15"/>
      <c r="C75" s="11"/>
      <c r="D75" s="7" t="s">
        <v>31</v>
      </c>
      <c r="E75" s="42" t="s">
        <v>51</v>
      </c>
      <c r="F75" s="43">
        <v>30</v>
      </c>
      <c r="G75" s="43">
        <v>1.98</v>
      </c>
      <c r="H75" s="43">
        <v>0.36</v>
      </c>
      <c r="I75" s="43">
        <v>10.02</v>
      </c>
      <c r="J75" s="43">
        <v>52.2</v>
      </c>
      <c r="K75" s="44">
        <v>109</v>
      </c>
      <c r="L75" s="43"/>
    </row>
    <row r="76" spans="1:12" ht="15">
      <c r="A76" s="23"/>
      <c r="B76" s="15"/>
      <c r="C76" s="11"/>
      <c r="D76" s="52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52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>SUM(G71:G79)</f>
        <v>24.099999999999998</v>
      </c>
      <c r="H80" s="19">
        <f>SUM(H71:H79)</f>
        <v>24.58</v>
      </c>
      <c r="I80" s="19">
        <f>SUM(I71:I79)</f>
        <v>106.47</v>
      </c>
      <c r="J80" s="19">
        <f>SUM(J71:J79)</f>
        <v>706.63000000000011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1200</v>
      </c>
      <c r="G81" s="32">
        <f>G70+G80</f>
        <v>41.11</v>
      </c>
      <c r="H81" s="32">
        <f>H70+H80</f>
        <v>42.269999999999996</v>
      </c>
      <c r="I81" s="32">
        <f>I70+I80</f>
        <v>185.34</v>
      </c>
      <c r="J81" s="32">
        <f>J70+J80</f>
        <v>1214.3700000000001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200</v>
      </c>
      <c r="G82" s="40">
        <v>17.7</v>
      </c>
      <c r="H82" s="40">
        <v>18.3</v>
      </c>
      <c r="I82" s="40">
        <v>50.68</v>
      </c>
      <c r="J82" s="40">
        <v>395.78</v>
      </c>
      <c r="K82" s="41">
        <v>296</v>
      </c>
      <c r="L82" s="40"/>
    </row>
    <row r="83" spans="1:12" ht="15">
      <c r="A83" s="23"/>
      <c r="B83" s="15"/>
      <c r="C83" s="11"/>
      <c r="D83" s="59" t="s">
        <v>24</v>
      </c>
      <c r="E83" s="42" t="s">
        <v>91</v>
      </c>
      <c r="F83" s="43">
        <v>100</v>
      </c>
      <c r="G83" s="43">
        <v>0.4</v>
      </c>
      <c r="H83" s="43">
        <v>0.4</v>
      </c>
      <c r="I83" s="43">
        <v>9.8000000000000007</v>
      </c>
      <c r="J83" s="43">
        <v>47</v>
      </c>
      <c r="K83" s="44">
        <v>112</v>
      </c>
      <c r="L83" s="43"/>
    </row>
    <row r="84" spans="1:12" ht="15">
      <c r="A84" s="23"/>
      <c r="B84" s="15"/>
      <c r="C84" s="11"/>
      <c r="D84" s="7" t="s">
        <v>22</v>
      </c>
      <c r="E84" s="42" t="s">
        <v>92</v>
      </c>
      <c r="F84" s="43">
        <v>200</v>
      </c>
      <c r="G84" s="43">
        <v>0.26</v>
      </c>
      <c r="H84" s="43">
        <v>0.02</v>
      </c>
      <c r="I84" s="43">
        <v>8.06</v>
      </c>
      <c r="J84" s="43">
        <v>33.22</v>
      </c>
      <c r="K84" s="44" t="s">
        <v>93</v>
      </c>
      <c r="L84" s="43"/>
    </row>
    <row r="85" spans="1:12" ht="15">
      <c r="A85" s="23"/>
      <c r="B85" s="15"/>
      <c r="C85" s="11"/>
      <c r="D85" s="52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52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>SUM(G82:G88)</f>
        <v>18.36</v>
      </c>
      <c r="H89" s="19">
        <f>SUM(H82:H88)</f>
        <v>18.72</v>
      </c>
      <c r="I89" s="19">
        <f>SUM(I82:I88)</f>
        <v>68.540000000000006</v>
      </c>
      <c r="J89" s="19">
        <f>SUM(J82:J88)</f>
        <v>476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94</v>
      </c>
      <c r="F90" s="43">
        <v>200</v>
      </c>
      <c r="G90" s="43">
        <v>3.24</v>
      </c>
      <c r="H90" s="43">
        <v>5.22</v>
      </c>
      <c r="I90" s="43">
        <v>8.4</v>
      </c>
      <c r="J90" s="43">
        <v>85.26</v>
      </c>
      <c r="K90" s="44" t="s">
        <v>96</v>
      </c>
      <c r="L90" s="43"/>
    </row>
    <row r="91" spans="1:12" ht="15">
      <c r="A91" s="23"/>
      <c r="B91" s="15"/>
      <c r="C91" s="11"/>
      <c r="D91" s="7" t="s">
        <v>27</v>
      </c>
      <c r="E91" s="42" t="s">
        <v>95</v>
      </c>
      <c r="F91" s="43">
        <v>240</v>
      </c>
      <c r="G91" s="43">
        <v>17.649999999999999</v>
      </c>
      <c r="H91" s="43">
        <v>20.059999999999999</v>
      </c>
      <c r="I91" s="43">
        <v>70.62</v>
      </c>
      <c r="J91" s="43">
        <v>465.5</v>
      </c>
      <c r="K91" s="44">
        <v>265</v>
      </c>
      <c r="L91" s="43"/>
    </row>
    <row r="92" spans="1:12" ht="15">
      <c r="A92" s="23"/>
      <c r="B92" s="15"/>
      <c r="C92" s="11"/>
      <c r="D92" s="7" t="s">
        <v>29</v>
      </c>
      <c r="E92" s="42" t="s">
        <v>97</v>
      </c>
      <c r="F92" s="43">
        <v>200</v>
      </c>
      <c r="G92" s="43">
        <v>0.32</v>
      </c>
      <c r="H92" s="43">
        <v>0.14000000000000001</v>
      </c>
      <c r="I92" s="43">
        <v>11.46</v>
      </c>
      <c r="J92" s="43">
        <v>48.32</v>
      </c>
      <c r="K92" s="44">
        <v>519</v>
      </c>
      <c r="L92" s="43"/>
    </row>
    <row r="93" spans="1:12" ht="15">
      <c r="A93" s="23"/>
      <c r="B93" s="15"/>
      <c r="C93" s="11"/>
      <c r="D93" s="7" t="s">
        <v>30</v>
      </c>
      <c r="E93" s="42" t="s">
        <v>50</v>
      </c>
      <c r="F93" s="43">
        <v>30</v>
      </c>
      <c r="G93" s="43">
        <v>1.98</v>
      </c>
      <c r="H93" s="43">
        <v>0.27</v>
      </c>
      <c r="I93" s="43">
        <v>11.4</v>
      </c>
      <c r="J93" s="43">
        <v>59.7</v>
      </c>
      <c r="K93" s="44">
        <v>108</v>
      </c>
      <c r="L93" s="43"/>
    </row>
    <row r="94" spans="1:12" ht="15">
      <c r="A94" s="23"/>
      <c r="B94" s="15"/>
      <c r="C94" s="11"/>
      <c r="D94" s="7" t="s">
        <v>31</v>
      </c>
      <c r="E94" s="42" t="s">
        <v>51</v>
      </c>
      <c r="F94" s="43">
        <v>30</v>
      </c>
      <c r="G94" s="43">
        <v>1.98</v>
      </c>
      <c r="H94" s="43">
        <v>0.36</v>
      </c>
      <c r="I94" s="43">
        <v>10.02</v>
      </c>
      <c r="J94" s="43">
        <v>52.2</v>
      </c>
      <c r="K94" s="44">
        <v>109</v>
      </c>
      <c r="L94" s="43"/>
    </row>
    <row r="95" spans="1:12" ht="15">
      <c r="A95" s="23"/>
      <c r="B95" s="15"/>
      <c r="C95" s="11"/>
      <c r="D95" s="52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52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>SUM(G90:G98)</f>
        <v>25.17</v>
      </c>
      <c r="H99" s="19">
        <f>SUM(H90:H98)</f>
        <v>26.049999999999997</v>
      </c>
      <c r="I99" s="19">
        <f>SUM(I90:I98)</f>
        <v>111.90000000000002</v>
      </c>
      <c r="J99" s="19">
        <f>SUM(J90:J98)</f>
        <v>710.98000000000013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1200</v>
      </c>
      <c r="G100" s="32">
        <f>G89+G99</f>
        <v>43.53</v>
      </c>
      <c r="H100" s="32">
        <f>H89+H99</f>
        <v>44.769999999999996</v>
      </c>
      <c r="I100" s="32">
        <f>I89+I99</f>
        <v>180.44000000000003</v>
      </c>
      <c r="J100" s="32">
        <f>J89+J99</f>
        <v>1186.98</v>
      </c>
      <c r="K100" s="32"/>
      <c r="L100" s="32">
        <f>L89+L99</f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98</v>
      </c>
      <c r="F101" s="40">
        <v>200</v>
      </c>
      <c r="G101" s="40">
        <v>5.64</v>
      </c>
      <c r="H101" s="40">
        <v>7.16</v>
      </c>
      <c r="I101" s="40">
        <v>33.42</v>
      </c>
      <c r="J101" s="40">
        <v>220.62</v>
      </c>
      <c r="K101" s="41">
        <v>268</v>
      </c>
      <c r="L101" s="40"/>
    </row>
    <row r="102" spans="1:12" ht="15">
      <c r="A102" s="23"/>
      <c r="B102" s="15"/>
      <c r="C102" s="11"/>
      <c r="D102" s="59" t="s">
        <v>39</v>
      </c>
      <c r="E102" s="42" t="s">
        <v>99</v>
      </c>
      <c r="F102" s="43">
        <v>100</v>
      </c>
      <c r="G102" s="43">
        <v>11.9</v>
      </c>
      <c r="H102" s="43">
        <v>10.59</v>
      </c>
      <c r="I102" s="43">
        <v>31.07</v>
      </c>
      <c r="J102" s="43">
        <v>235.13</v>
      </c>
      <c r="K102" s="44" t="s">
        <v>100</v>
      </c>
      <c r="L102" s="43"/>
    </row>
    <row r="103" spans="1:12" ht="1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0.2</v>
      </c>
      <c r="H103" s="43">
        <v>0</v>
      </c>
      <c r="I103" s="43">
        <v>7.02</v>
      </c>
      <c r="J103" s="43">
        <v>28.46</v>
      </c>
      <c r="K103" s="44">
        <v>493</v>
      </c>
      <c r="L103" s="43"/>
    </row>
    <row r="104" spans="1:12" ht="15">
      <c r="A104" s="23"/>
      <c r="B104" s="15"/>
      <c r="C104" s="11"/>
      <c r="D104" s="52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52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>SUM(G101:G107)</f>
        <v>17.739999999999998</v>
      </c>
      <c r="H108" s="19">
        <f>SUM(H101:H107)</f>
        <v>17.75</v>
      </c>
      <c r="I108" s="19">
        <f>SUM(I101:I107)</f>
        <v>71.510000000000005</v>
      </c>
      <c r="J108" s="19">
        <f>SUM(J101:J107)</f>
        <v>484.21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101</v>
      </c>
      <c r="F109" s="43">
        <v>200</v>
      </c>
      <c r="G109" s="43">
        <v>2.2200000000000002</v>
      </c>
      <c r="H109" s="43">
        <v>3.5</v>
      </c>
      <c r="I109" s="43">
        <v>8.9</v>
      </c>
      <c r="J109" s="43">
        <v>76.2</v>
      </c>
      <c r="K109" s="44" t="s">
        <v>102</v>
      </c>
      <c r="L109" s="43"/>
    </row>
    <row r="110" spans="1:12" ht="15">
      <c r="A110" s="23"/>
      <c r="B110" s="15"/>
      <c r="C110" s="11"/>
      <c r="D110" s="7" t="s">
        <v>27</v>
      </c>
      <c r="E110" s="42" t="s">
        <v>103</v>
      </c>
      <c r="F110" s="43">
        <v>90</v>
      </c>
      <c r="G110" s="43">
        <v>13.03</v>
      </c>
      <c r="H110" s="43">
        <v>12.65</v>
      </c>
      <c r="I110" s="43">
        <v>24.1</v>
      </c>
      <c r="J110" s="43">
        <v>245.6</v>
      </c>
      <c r="K110" s="44" t="s">
        <v>58</v>
      </c>
      <c r="L110" s="43"/>
    </row>
    <row r="111" spans="1:12" ht="15">
      <c r="A111" s="23"/>
      <c r="B111" s="15"/>
      <c r="C111" s="11"/>
      <c r="D111" s="7" t="s">
        <v>28</v>
      </c>
      <c r="E111" s="42" t="s">
        <v>104</v>
      </c>
      <c r="F111" s="43">
        <v>150</v>
      </c>
      <c r="G111" s="43">
        <v>5.65</v>
      </c>
      <c r="H111" s="43">
        <v>8.5</v>
      </c>
      <c r="I111" s="43">
        <v>38.6</v>
      </c>
      <c r="J111" s="43">
        <v>235.6</v>
      </c>
      <c r="K111" s="44">
        <v>291</v>
      </c>
      <c r="L111" s="43"/>
    </row>
    <row r="112" spans="1:12" ht="15">
      <c r="A112" s="23"/>
      <c r="B112" s="15"/>
      <c r="C112" s="11"/>
      <c r="D112" s="7" t="s">
        <v>29</v>
      </c>
      <c r="E112" s="42" t="s">
        <v>88</v>
      </c>
      <c r="F112" s="43">
        <v>200</v>
      </c>
      <c r="G112" s="43">
        <v>0.24</v>
      </c>
      <c r="H112" s="43">
        <v>0.06</v>
      </c>
      <c r="I112" s="43">
        <v>10.16</v>
      </c>
      <c r="J112" s="43">
        <v>42.14</v>
      </c>
      <c r="K112" s="44" t="s">
        <v>89</v>
      </c>
      <c r="L112" s="43"/>
    </row>
    <row r="113" spans="1:12" ht="15">
      <c r="A113" s="23"/>
      <c r="B113" s="15"/>
      <c r="C113" s="11"/>
      <c r="D113" s="7" t="s">
        <v>30</v>
      </c>
      <c r="E113" s="42" t="s">
        <v>50</v>
      </c>
      <c r="F113" s="43">
        <v>30</v>
      </c>
      <c r="G113" s="43">
        <v>1.98</v>
      </c>
      <c r="H113" s="43">
        <v>0.27</v>
      </c>
      <c r="I113" s="43">
        <v>11.4</v>
      </c>
      <c r="J113" s="43">
        <v>59.7</v>
      </c>
      <c r="K113" s="44">
        <v>108</v>
      </c>
      <c r="L113" s="43"/>
    </row>
    <row r="114" spans="1:12" ht="15">
      <c r="A114" s="23"/>
      <c r="B114" s="15"/>
      <c r="C114" s="11"/>
      <c r="D114" s="7" t="s">
        <v>31</v>
      </c>
      <c r="E114" s="42" t="s">
        <v>51</v>
      </c>
      <c r="F114" s="43">
        <v>30</v>
      </c>
      <c r="G114" s="43">
        <v>1.98</v>
      </c>
      <c r="H114" s="43">
        <v>0.36</v>
      </c>
      <c r="I114" s="43">
        <v>10.02</v>
      </c>
      <c r="J114" s="43">
        <v>52.2</v>
      </c>
      <c r="K114" s="44">
        <v>109</v>
      </c>
      <c r="L114" s="43"/>
    </row>
    <row r="115" spans="1:12" ht="1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>SUM(G109:G117)</f>
        <v>25.099999999999998</v>
      </c>
      <c r="H118" s="19">
        <f>SUM(H109:H117)</f>
        <v>25.339999999999996</v>
      </c>
      <c r="I118" s="19">
        <f>SUM(I109:I117)</f>
        <v>103.17999999999999</v>
      </c>
      <c r="J118" s="19">
        <f>SUM(J109:J117)</f>
        <v>711.44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1200</v>
      </c>
      <c r="G119" s="32">
        <f>G108+G118</f>
        <v>42.839999999999996</v>
      </c>
      <c r="H119" s="32">
        <f>H108+H118</f>
        <v>43.089999999999996</v>
      </c>
      <c r="I119" s="32">
        <f>I108+I118</f>
        <v>174.69</v>
      </c>
      <c r="J119" s="32">
        <f>J108+J118</f>
        <v>1195.6500000000001</v>
      </c>
      <c r="K119" s="32"/>
      <c r="L119" s="32">
        <f>L108+L118</f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105</v>
      </c>
      <c r="F120" s="40">
        <v>150</v>
      </c>
      <c r="G120" s="40">
        <v>7</v>
      </c>
      <c r="H120" s="40">
        <v>7.33</v>
      </c>
      <c r="I120" s="40">
        <v>8.74</v>
      </c>
      <c r="J120" s="40">
        <v>188.42</v>
      </c>
      <c r="K120" s="41">
        <v>302</v>
      </c>
      <c r="L120" s="40"/>
    </row>
    <row r="121" spans="1:12" ht="15">
      <c r="A121" s="14"/>
      <c r="B121" s="15"/>
      <c r="C121" s="11"/>
      <c r="D121" s="59" t="s">
        <v>23</v>
      </c>
      <c r="E121" s="42" t="s">
        <v>79</v>
      </c>
      <c r="F121" s="43">
        <v>40</v>
      </c>
      <c r="G121" s="43">
        <v>3</v>
      </c>
      <c r="H121" s="43">
        <v>1</v>
      </c>
      <c r="I121" s="43">
        <v>20.8</v>
      </c>
      <c r="J121" s="43">
        <v>108</v>
      </c>
      <c r="K121" s="44">
        <v>111</v>
      </c>
      <c r="L121" s="43"/>
    </row>
    <row r="122" spans="1:12" ht="15">
      <c r="A122" s="14"/>
      <c r="B122" s="15"/>
      <c r="C122" s="11"/>
      <c r="D122" s="7" t="s">
        <v>106</v>
      </c>
      <c r="E122" s="42" t="s">
        <v>51</v>
      </c>
      <c r="F122" s="43">
        <v>40</v>
      </c>
      <c r="G122" s="43">
        <v>2.64</v>
      </c>
      <c r="H122" s="43">
        <v>0.48</v>
      </c>
      <c r="I122" s="43">
        <v>13.36</v>
      </c>
      <c r="J122" s="43">
        <v>69.599999999999994</v>
      </c>
      <c r="K122" s="44">
        <v>109</v>
      </c>
      <c r="L122" s="43"/>
    </row>
    <row r="123" spans="1:12" ht="15">
      <c r="A123" s="14"/>
      <c r="B123" s="15"/>
      <c r="C123" s="11"/>
      <c r="D123" s="7" t="s">
        <v>82</v>
      </c>
      <c r="E123" s="42" t="s">
        <v>107</v>
      </c>
      <c r="F123" s="43">
        <v>100</v>
      </c>
      <c r="G123" s="43">
        <v>5.5</v>
      </c>
      <c r="H123" s="43">
        <v>8.8000000000000007</v>
      </c>
      <c r="I123" s="43">
        <v>31.9</v>
      </c>
      <c r="J123" s="43">
        <v>117.1</v>
      </c>
      <c r="K123" s="44">
        <v>590</v>
      </c>
      <c r="L123" s="43"/>
    </row>
    <row r="124" spans="1:12" ht="15">
      <c r="A124" s="14"/>
      <c r="B124" s="15"/>
      <c r="C124" s="11"/>
      <c r="D124" s="7" t="s">
        <v>39</v>
      </c>
      <c r="E124" s="42" t="s">
        <v>108</v>
      </c>
      <c r="F124" s="43">
        <v>70</v>
      </c>
      <c r="G124" s="43">
        <v>2.94</v>
      </c>
      <c r="H124" s="43">
        <v>8.1199999999999992</v>
      </c>
      <c r="I124" s="43">
        <v>17.57</v>
      </c>
      <c r="J124" s="43">
        <v>155.4</v>
      </c>
      <c r="K124" s="44" t="s">
        <v>58</v>
      </c>
      <c r="L124" s="43"/>
    </row>
    <row r="125" spans="1:12" ht="15">
      <c r="A125" s="14"/>
      <c r="B125" s="15"/>
      <c r="C125" s="11"/>
      <c r="D125" s="59" t="s">
        <v>39</v>
      </c>
      <c r="E125" s="42" t="s">
        <v>109</v>
      </c>
      <c r="F125" s="43">
        <v>100</v>
      </c>
      <c r="G125" s="43">
        <v>4.8</v>
      </c>
      <c r="H125" s="43">
        <v>7.4</v>
      </c>
      <c r="I125" s="43">
        <v>32</v>
      </c>
      <c r="J125" s="43">
        <v>118</v>
      </c>
      <c r="K125" s="44">
        <v>401</v>
      </c>
      <c r="L125" s="43"/>
    </row>
    <row r="126" spans="1:12" ht="15">
      <c r="A126" s="14"/>
      <c r="B126" s="15"/>
      <c r="C126" s="11"/>
      <c r="D126" s="59" t="s">
        <v>22</v>
      </c>
      <c r="E126" s="42" t="s">
        <v>42</v>
      </c>
      <c r="F126" s="43">
        <v>200</v>
      </c>
      <c r="G126" s="43">
        <v>0.22</v>
      </c>
      <c r="H126" s="43">
        <v>0.06</v>
      </c>
      <c r="I126" s="43">
        <v>7.2</v>
      </c>
      <c r="J126" s="43">
        <v>29.08</v>
      </c>
      <c r="K126" s="44">
        <v>143</v>
      </c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SUM(F120+F121+F122+F123+F126)</f>
        <v>530</v>
      </c>
      <c r="G127" s="19">
        <f>SUM(G120+G121+G122+G123+G126)</f>
        <v>18.36</v>
      </c>
      <c r="H127" s="19">
        <f>SUM(H120+H121+H122+H123+H126)</f>
        <v>17.669999999999998</v>
      </c>
      <c r="I127" s="19">
        <f>SUM(I120+I121+I122+I123+I126)</f>
        <v>82</v>
      </c>
      <c r="J127" s="19">
        <f>SUM(J120+J121+J122+J123+J126)</f>
        <v>512.20000000000005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110</v>
      </c>
      <c r="F128" s="43">
        <v>200</v>
      </c>
      <c r="G128" s="43">
        <v>1.88</v>
      </c>
      <c r="H128" s="43">
        <v>4.26</v>
      </c>
      <c r="I128" s="43">
        <v>6.44</v>
      </c>
      <c r="J128" s="43">
        <v>99.54</v>
      </c>
      <c r="K128" s="44" t="s">
        <v>111</v>
      </c>
      <c r="L128" s="43"/>
    </row>
    <row r="129" spans="1:12" ht="15">
      <c r="A129" s="14"/>
      <c r="B129" s="15"/>
      <c r="C129" s="11"/>
      <c r="D129" s="7" t="s">
        <v>27</v>
      </c>
      <c r="E129" s="42" t="s">
        <v>112</v>
      </c>
      <c r="F129" s="43">
        <v>90</v>
      </c>
      <c r="G129" s="43">
        <v>10.74</v>
      </c>
      <c r="H129" s="43">
        <v>11.3</v>
      </c>
      <c r="I129" s="43">
        <v>22.31</v>
      </c>
      <c r="J129" s="43">
        <v>231.21</v>
      </c>
      <c r="K129" s="44">
        <v>410</v>
      </c>
      <c r="L129" s="43"/>
    </row>
    <row r="130" spans="1:12" ht="15">
      <c r="A130" s="14"/>
      <c r="B130" s="15"/>
      <c r="C130" s="11"/>
      <c r="D130" s="7" t="s">
        <v>39</v>
      </c>
      <c r="E130" s="42" t="s">
        <v>46</v>
      </c>
      <c r="F130" s="43">
        <v>20</v>
      </c>
      <c r="G130" s="43">
        <v>0.69</v>
      </c>
      <c r="H130" s="43">
        <v>0.77</v>
      </c>
      <c r="I130" s="43">
        <v>1.64</v>
      </c>
      <c r="J130" s="43">
        <v>16.48</v>
      </c>
      <c r="K130" s="44" t="s">
        <v>47</v>
      </c>
      <c r="L130" s="43"/>
    </row>
    <row r="131" spans="1:12" ht="15">
      <c r="A131" s="14"/>
      <c r="B131" s="15"/>
      <c r="C131" s="11"/>
      <c r="D131" s="7" t="s">
        <v>28</v>
      </c>
      <c r="E131" s="42" t="s">
        <v>48</v>
      </c>
      <c r="F131" s="43">
        <v>150</v>
      </c>
      <c r="G131" s="43">
        <v>7.64</v>
      </c>
      <c r="H131" s="43">
        <v>7.91</v>
      </c>
      <c r="I131" s="43">
        <v>38.85</v>
      </c>
      <c r="J131" s="43">
        <v>225.67</v>
      </c>
      <c r="K131" s="44">
        <v>237</v>
      </c>
      <c r="L131" s="43"/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0.32</v>
      </c>
      <c r="H132" s="43">
        <v>0.14000000000000001</v>
      </c>
      <c r="I132" s="43">
        <v>11.46</v>
      </c>
      <c r="J132" s="43">
        <v>48.32</v>
      </c>
      <c r="K132" s="44">
        <v>519</v>
      </c>
      <c r="L132" s="43"/>
    </row>
    <row r="133" spans="1:12" ht="15">
      <c r="A133" s="14"/>
      <c r="B133" s="15"/>
      <c r="C133" s="11"/>
      <c r="D133" s="7" t="s">
        <v>30</v>
      </c>
      <c r="E133" s="42" t="s">
        <v>50</v>
      </c>
      <c r="F133" s="43">
        <v>30</v>
      </c>
      <c r="G133" s="43">
        <v>1.98</v>
      </c>
      <c r="H133" s="43">
        <v>0.27</v>
      </c>
      <c r="I133" s="43">
        <v>11.4</v>
      </c>
      <c r="J133" s="43">
        <v>59.7</v>
      </c>
      <c r="K133" s="44">
        <v>108</v>
      </c>
      <c r="L133" s="43"/>
    </row>
    <row r="134" spans="1:12" ht="15">
      <c r="A134" s="14"/>
      <c r="B134" s="15"/>
      <c r="C134" s="11"/>
      <c r="D134" s="7" t="s">
        <v>31</v>
      </c>
      <c r="E134" s="42" t="s">
        <v>51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>
        <v>109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720</v>
      </c>
      <c r="G137" s="19">
        <f>SUM(G128:G136)</f>
        <v>25.23</v>
      </c>
      <c r="H137" s="19">
        <f>SUM(H128:H136)</f>
        <v>25.01</v>
      </c>
      <c r="I137" s="19">
        <f>SUM(I128:I136)</f>
        <v>102.12000000000002</v>
      </c>
      <c r="J137" s="19">
        <f>SUM(J128:J136)</f>
        <v>733.12000000000012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1250</v>
      </c>
      <c r="G138" s="32">
        <f>G127+G137</f>
        <v>43.59</v>
      </c>
      <c r="H138" s="32">
        <f>H127+H137</f>
        <v>42.68</v>
      </c>
      <c r="I138" s="32">
        <f>I127+I137</f>
        <v>184.12</v>
      </c>
      <c r="J138" s="32">
        <f>J127+J137</f>
        <v>1245.3200000000002</v>
      </c>
      <c r="K138" s="32"/>
      <c r="L138" s="32">
        <f>L127+L137</f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113</v>
      </c>
      <c r="F139" s="40">
        <v>200</v>
      </c>
      <c r="G139" s="40">
        <v>8.92</v>
      </c>
      <c r="H139" s="40">
        <v>6.98</v>
      </c>
      <c r="I139" s="40">
        <v>16.940000000000001</v>
      </c>
      <c r="J139" s="40">
        <v>292.26</v>
      </c>
      <c r="K139" s="41">
        <v>267</v>
      </c>
      <c r="L139" s="40"/>
    </row>
    <row r="140" spans="1:12" ht="15">
      <c r="A140" s="23"/>
      <c r="B140" s="15"/>
      <c r="C140" s="11"/>
      <c r="D140" s="59" t="s">
        <v>65</v>
      </c>
      <c r="E140" s="42" t="s">
        <v>114</v>
      </c>
      <c r="F140" s="43">
        <v>100</v>
      </c>
      <c r="G140" s="43">
        <v>7.28</v>
      </c>
      <c r="H140" s="43">
        <v>9.89</v>
      </c>
      <c r="I140" s="43">
        <v>57.68</v>
      </c>
      <c r="J140" s="43">
        <v>219.39</v>
      </c>
      <c r="K140" s="44">
        <v>565</v>
      </c>
      <c r="L140" s="43"/>
    </row>
    <row r="141" spans="1:12" ht="15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0.24</v>
      </c>
      <c r="H141" s="43">
        <v>0</v>
      </c>
      <c r="I141" s="43">
        <v>7.14</v>
      </c>
      <c r="J141" s="43">
        <v>29.8</v>
      </c>
      <c r="K141" s="44">
        <v>144</v>
      </c>
      <c r="L141" s="43"/>
    </row>
    <row r="142" spans="1:12" ht="15.75" customHeight="1">
      <c r="A142" s="23"/>
      <c r="B142" s="15"/>
      <c r="C142" s="11"/>
      <c r="D142" s="52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52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>SUM(G139:G145)</f>
        <v>16.439999999999998</v>
      </c>
      <c r="H146" s="19">
        <f>SUM(H139:H145)</f>
        <v>16.87</v>
      </c>
      <c r="I146" s="19">
        <f>SUM(I139:I145)</f>
        <v>81.760000000000005</v>
      </c>
      <c r="J146" s="19">
        <f>SUM(J139:J145)</f>
        <v>541.44999999999993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115</v>
      </c>
      <c r="F147" s="43">
        <v>200</v>
      </c>
      <c r="G147" s="43">
        <v>2.2400000000000002</v>
      </c>
      <c r="H147" s="43">
        <v>4.22</v>
      </c>
      <c r="I147" s="43">
        <v>7.4</v>
      </c>
      <c r="J147" s="43">
        <v>77.260000000000005</v>
      </c>
      <c r="K147" s="44" t="s">
        <v>96</v>
      </c>
      <c r="L147" s="43"/>
    </row>
    <row r="148" spans="1:12" ht="15">
      <c r="A148" s="23"/>
      <c r="B148" s="15"/>
      <c r="C148" s="11"/>
      <c r="D148" s="7" t="s">
        <v>27</v>
      </c>
      <c r="E148" s="42" t="s">
        <v>116</v>
      </c>
      <c r="F148" s="43">
        <v>240</v>
      </c>
      <c r="G148" s="43">
        <v>16.88</v>
      </c>
      <c r="H148" s="43">
        <v>20.94</v>
      </c>
      <c r="I148" s="43">
        <v>47.97</v>
      </c>
      <c r="J148" s="43">
        <v>440.2</v>
      </c>
      <c r="K148" s="44">
        <v>407</v>
      </c>
      <c r="L148" s="43"/>
    </row>
    <row r="149" spans="1:12" ht="15">
      <c r="A149" s="23"/>
      <c r="B149" s="15"/>
      <c r="C149" s="11"/>
      <c r="D149" s="7" t="s">
        <v>29</v>
      </c>
      <c r="E149" s="42" t="s">
        <v>61</v>
      </c>
      <c r="F149" s="43">
        <v>200</v>
      </c>
      <c r="G149" s="43">
        <v>1.92</v>
      </c>
      <c r="H149" s="43">
        <v>0.12</v>
      </c>
      <c r="I149" s="43">
        <v>25.86</v>
      </c>
      <c r="J149" s="43">
        <v>112.36</v>
      </c>
      <c r="K149" s="44" t="s">
        <v>62</v>
      </c>
      <c r="L149" s="43"/>
    </row>
    <row r="150" spans="1:12" ht="15">
      <c r="A150" s="23"/>
      <c r="B150" s="15"/>
      <c r="C150" s="11"/>
      <c r="D150" s="7" t="s">
        <v>30</v>
      </c>
      <c r="E150" s="42" t="s">
        <v>50</v>
      </c>
      <c r="F150" s="43">
        <v>30</v>
      </c>
      <c r="G150" s="43">
        <v>1.98</v>
      </c>
      <c r="H150" s="43">
        <v>0.27</v>
      </c>
      <c r="I150" s="43">
        <v>11.4</v>
      </c>
      <c r="J150" s="43">
        <v>59.7</v>
      </c>
      <c r="K150" s="44">
        <v>108</v>
      </c>
      <c r="L150" s="43"/>
    </row>
    <row r="151" spans="1:12" ht="15">
      <c r="A151" s="23"/>
      <c r="B151" s="15"/>
      <c r="C151" s="11"/>
      <c r="D151" s="7" t="s">
        <v>31</v>
      </c>
      <c r="E151" s="42" t="s">
        <v>51</v>
      </c>
      <c r="F151" s="43">
        <v>30</v>
      </c>
      <c r="G151" s="43">
        <v>1.98</v>
      </c>
      <c r="H151" s="43">
        <v>0.36</v>
      </c>
      <c r="I151" s="43">
        <v>10.02</v>
      </c>
      <c r="J151" s="43">
        <v>52.2</v>
      </c>
      <c r="K151" s="44">
        <v>109</v>
      </c>
      <c r="L151" s="43"/>
    </row>
    <row r="152" spans="1:12" ht="15">
      <c r="A152" s="23"/>
      <c r="B152" s="15"/>
      <c r="C152" s="11"/>
      <c r="D152" s="52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52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>SUM(G147:G155)</f>
        <v>25</v>
      </c>
      <c r="H156" s="19">
        <f>SUM(H147:H155)</f>
        <v>25.91</v>
      </c>
      <c r="I156" s="19">
        <f>SUM(I147:I155)</f>
        <v>102.64999999999999</v>
      </c>
      <c r="J156" s="19">
        <f>SUM(J147:J155)</f>
        <v>741.72000000000014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1200</v>
      </c>
      <c r="G157" s="32">
        <f>G146+G156</f>
        <v>41.44</v>
      </c>
      <c r="H157" s="32">
        <f>H146+H156</f>
        <v>42.78</v>
      </c>
      <c r="I157" s="32">
        <f>I146+I156</f>
        <v>184.41</v>
      </c>
      <c r="J157" s="32">
        <f>J146+J156</f>
        <v>1283.17</v>
      </c>
      <c r="K157" s="32"/>
      <c r="L157" s="32">
        <f>L146+L156</f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117</v>
      </c>
      <c r="E158" s="39" t="s">
        <v>118</v>
      </c>
      <c r="F158" s="40">
        <v>60</v>
      </c>
      <c r="G158" s="40">
        <v>0.66</v>
      </c>
      <c r="H158" s="40">
        <v>0.12</v>
      </c>
      <c r="I158" s="40">
        <v>2.2799999999999998</v>
      </c>
      <c r="J158" s="40">
        <v>14.4</v>
      </c>
      <c r="K158" s="41">
        <v>106</v>
      </c>
      <c r="L158" s="40"/>
    </row>
    <row r="159" spans="1:12" ht="15">
      <c r="A159" s="23"/>
      <c r="B159" s="15"/>
      <c r="C159" s="11"/>
      <c r="D159" s="59" t="s">
        <v>117</v>
      </c>
      <c r="E159" s="42" t="s">
        <v>119</v>
      </c>
      <c r="F159" s="43">
        <v>60</v>
      </c>
      <c r="G159" s="43">
        <v>0.7</v>
      </c>
      <c r="H159" s="43">
        <v>0.06</v>
      </c>
      <c r="I159" s="43">
        <v>3.4</v>
      </c>
      <c r="J159" s="43">
        <v>17</v>
      </c>
      <c r="K159" s="44"/>
      <c r="L159" s="43"/>
    </row>
    <row r="160" spans="1:12" ht="15">
      <c r="A160" s="23"/>
      <c r="B160" s="15"/>
      <c r="C160" s="11"/>
      <c r="D160" s="7" t="s">
        <v>117</v>
      </c>
      <c r="E160" s="42" t="s">
        <v>120</v>
      </c>
      <c r="F160" s="43">
        <v>60</v>
      </c>
      <c r="G160" s="43">
        <v>0.86</v>
      </c>
      <c r="H160" s="43">
        <v>0.5</v>
      </c>
      <c r="I160" s="43">
        <v>1.7</v>
      </c>
      <c r="J160" s="43">
        <v>45.59</v>
      </c>
      <c r="K160" s="44"/>
      <c r="L160" s="43"/>
    </row>
    <row r="161" spans="1:12" ht="15">
      <c r="A161" s="23"/>
      <c r="B161" s="15"/>
      <c r="C161" s="11"/>
      <c r="D161" s="7" t="s">
        <v>39</v>
      </c>
      <c r="E161" s="42" t="s">
        <v>121</v>
      </c>
      <c r="F161" s="43">
        <v>90</v>
      </c>
      <c r="G161" s="43">
        <v>10.87</v>
      </c>
      <c r="H161" s="43">
        <v>11.52</v>
      </c>
      <c r="I161" s="43">
        <v>19.2</v>
      </c>
      <c r="J161" s="43">
        <v>150.65</v>
      </c>
      <c r="K161" s="44" t="s">
        <v>58</v>
      </c>
      <c r="L161" s="43"/>
    </row>
    <row r="162" spans="1:12" ht="15">
      <c r="A162" s="23"/>
      <c r="B162" s="15"/>
      <c r="C162" s="11"/>
      <c r="D162" s="7" t="s">
        <v>21</v>
      </c>
      <c r="E162" s="42" t="s">
        <v>122</v>
      </c>
      <c r="F162" s="43">
        <v>150</v>
      </c>
      <c r="G162" s="43">
        <v>3.87</v>
      </c>
      <c r="H162" s="43">
        <v>4.7</v>
      </c>
      <c r="I162" s="43">
        <v>40.08</v>
      </c>
      <c r="J162" s="43">
        <v>218.03</v>
      </c>
      <c r="K162" s="44">
        <v>414</v>
      </c>
      <c r="L162" s="43"/>
    </row>
    <row r="163" spans="1:12" ht="15">
      <c r="A163" s="23"/>
      <c r="B163" s="15"/>
      <c r="C163" s="11"/>
      <c r="D163" s="59" t="s">
        <v>39</v>
      </c>
      <c r="E163" s="42" t="s">
        <v>123</v>
      </c>
      <c r="F163" s="43">
        <v>15</v>
      </c>
      <c r="G163" s="43">
        <v>0.26</v>
      </c>
      <c r="H163" s="43">
        <v>1.03</v>
      </c>
      <c r="I163" s="43">
        <v>0.84</v>
      </c>
      <c r="J163" s="43">
        <v>13.9</v>
      </c>
      <c r="K163" s="44">
        <v>367</v>
      </c>
      <c r="L163" s="43"/>
    </row>
    <row r="164" spans="1:12" ht="15">
      <c r="A164" s="23"/>
      <c r="B164" s="15"/>
      <c r="C164" s="11"/>
      <c r="D164" s="59" t="s">
        <v>22</v>
      </c>
      <c r="E164" s="42" t="s">
        <v>124</v>
      </c>
      <c r="F164" s="43">
        <v>200</v>
      </c>
      <c r="G164" s="43">
        <v>0.28000000000000003</v>
      </c>
      <c r="H164" s="43">
        <v>0.04</v>
      </c>
      <c r="I164" s="43">
        <v>8.9600000000000009</v>
      </c>
      <c r="J164" s="43">
        <v>37.28</v>
      </c>
      <c r="K164" s="44" t="s">
        <v>125</v>
      </c>
      <c r="L164" s="43"/>
    </row>
    <row r="165" spans="1:12" ht="15">
      <c r="A165" s="23"/>
      <c r="B165" s="15"/>
      <c r="C165" s="11"/>
      <c r="D165" s="59" t="s">
        <v>23</v>
      </c>
      <c r="E165" s="42" t="s">
        <v>50</v>
      </c>
      <c r="F165" s="43">
        <v>30</v>
      </c>
      <c r="G165" s="43">
        <v>1.98</v>
      </c>
      <c r="H165" s="43">
        <v>0.27</v>
      </c>
      <c r="I165" s="43">
        <v>11.4</v>
      </c>
      <c r="J165" s="43">
        <v>59.7</v>
      </c>
      <c r="K165" s="44">
        <v>108</v>
      </c>
      <c r="L165" s="43"/>
    </row>
    <row r="166" spans="1:12" ht="15">
      <c r="A166" s="24"/>
      <c r="B166" s="17"/>
      <c r="C166" s="8"/>
      <c r="D166" s="18" t="s">
        <v>32</v>
      </c>
      <c r="E166" s="9"/>
      <c r="F166" s="19">
        <f>SUM(F158+F161+F162+F163+F164+F165)</f>
        <v>545</v>
      </c>
      <c r="G166" s="19">
        <f>SUM(G158+G161+G162+G163+G164+G165)</f>
        <v>17.919999999999998</v>
      </c>
      <c r="H166" s="19">
        <f>SUM(H158+H161+H162+H163+H164+H165)</f>
        <v>17.68</v>
      </c>
      <c r="I166" s="19">
        <f>SUM(I158+I161+I162+I163+I164+I165)</f>
        <v>82.760000000000019</v>
      </c>
      <c r="J166" s="19">
        <f>SUM(J158+J161+J162+J163+J164+J165)</f>
        <v>493.96</v>
      </c>
      <c r="K166" s="25"/>
      <c r="L166" s="19">
        <f>SUM(L158:L165)</f>
        <v>0</v>
      </c>
    </row>
    <row r="167" spans="1:12" ht="1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 t="s">
        <v>85</v>
      </c>
      <c r="F167" s="43">
        <v>200</v>
      </c>
      <c r="G167" s="43">
        <v>1.84</v>
      </c>
      <c r="H167" s="43">
        <v>4.4000000000000004</v>
      </c>
      <c r="I167" s="43">
        <v>22.1</v>
      </c>
      <c r="J167" s="43">
        <v>129.36000000000001</v>
      </c>
      <c r="K167" s="44" t="s">
        <v>86</v>
      </c>
      <c r="L167" s="43"/>
    </row>
    <row r="168" spans="1:12" ht="15">
      <c r="A168" s="23"/>
      <c r="B168" s="15"/>
      <c r="C168" s="11"/>
      <c r="D168" s="7" t="s">
        <v>27</v>
      </c>
      <c r="E168" s="42" t="s">
        <v>126</v>
      </c>
      <c r="F168" s="43">
        <v>90</v>
      </c>
      <c r="G168" s="43">
        <v>10.57</v>
      </c>
      <c r="H168" s="43">
        <v>15.34</v>
      </c>
      <c r="I168" s="43">
        <v>18.350000000000001</v>
      </c>
      <c r="J168" s="43">
        <v>234.9</v>
      </c>
      <c r="K168" s="44">
        <v>372</v>
      </c>
      <c r="L168" s="43"/>
    </row>
    <row r="169" spans="1:12" ht="15">
      <c r="A169" s="23"/>
      <c r="B169" s="15"/>
      <c r="C169" s="11"/>
      <c r="D169" s="7" t="s">
        <v>39</v>
      </c>
      <c r="E169" s="42" t="s">
        <v>73</v>
      </c>
      <c r="F169" s="43">
        <v>20</v>
      </c>
      <c r="G169" s="43">
        <v>0.12</v>
      </c>
      <c r="H169" s="43">
        <v>0.75</v>
      </c>
      <c r="I169" s="43">
        <v>1.07</v>
      </c>
      <c r="J169" s="43">
        <v>11.5</v>
      </c>
      <c r="K169" s="44">
        <v>453</v>
      </c>
      <c r="L169" s="43"/>
    </row>
    <row r="170" spans="1:12" ht="15">
      <c r="A170" s="23"/>
      <c r="B170" s="15"/>
      <c r="C170" s="11"/>
      <c r="D170" s="7" t="s">
        <v>28</v>
      </c>
      <c r="E170" s="42" t="s">
        <v>127</v>
      </c>
      <c r="F170" s="43">
        <v>150</v>
      </c>
      <c r="G170" s="43">
        <v>7.61</v>
      </c>
      <c r="H170" s="43">
        <v>3.42</v>
      </c>
      <c r="I170" s="43">
        <v>42.02</v>
      </c>
      <c r="J170" s="43">
        <v>218.52</v>
      </c>
      <c r="K170" s="44">
        <v>243</v>
      </c>
      <c r="L170" s="43"/>
    </row>
    <row r="171" spans="1:12" ht="15">
      <c r="A171" s="23"/>
      <c r="B171" s="15"/>
      <c r="C171" s="11"/>
      <c r="D171" s="7" t="s">
        <v>29</v>
      </c>
      <c r="E171" s="42" t="s">
        <v>49</v>
      </c>
      <c r="F171" s="43">
        <v>200</v>
      </c>
      <c r="G171" s="43">
        <v>0.08</v>
      </c>
      <c r="H171" s="43">
        <v>0</v>
      </c>
      <c r="I171" s="43">
        <v>10.62</v>
      </c>
      <c r="J171" s="43">
        <v>40.44</v>
      </c>
      <c r="K171" s="44">
        <v>508</v>
      </c>
      <c r="L171" s="43"/>
    </row>
    <row r="172" spans="1:12" ht="15">
      <c r="A172" s="23"/>
      <c r="B172" s="15"/>
      <c r="C172" s="11"/>
      <c r="D172" s="7" t="s">
        <v>30</v>
      </c>
      <c r="E172" s="42" t="s">
        <v>50</v>
      </c>
      <c r="F172" s="43">
        <v>30</v>
      </c>
      <c r="G172" s="43">
        <v>1.98</v>
      </c>
      <c r="H172" s="43">
        <v>0.27</v>
      </c>
      <c r="I172" s="43">
        <v>11.4</v>
      </c>
      <c r="J172" s="43">
        <v>59.7</v>
      </c>
      <c r="K172" s="44">
        <v>108</v>
      </c>
      <c r="L172" s="43"/>
    </row>
    <row r="173" spans="1:12" ht="15">
      <c r="A173" s="23"/>
      <c r="B173" s="15"/>
      <c r="C173" s="11"/>
      <c r="D173" s="7" t="s">
        <v>31</v>
      </c>
      <c r="E173" s="42" t="s">
        <v>51</v>
      </c>
      <c r="F173" s="43">
        <v>30</v>
      </c>
      <c r="G173" s="43">
        <v>1.98</v>
      </c>
      <c r="H173" s="43">
        <v>0.36</v>
      </c>
      <c r="I173" s="43">
        <v>10.02</v>
      </c>
      <c r="J173" s="43">
        <v>52.2</v>
      </c>
      <c r="K173" s="44">
        <v>109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32</v>
      </c>
      <c r="E176" s="9"/>
      <c r="F176" s="19">
        <f>SUM(F167:F175)</f>
        <v>720</v>
      </c>
      <c r="G176" s="19">
        <f>SUM(G167:G175)</f>
        <v>24.18</v>
      </c>
      <c r="H176" s="19">
        <f>SUM(H167:H175)</f>
        <v>24.540000000000003</v>
      </c>
      <c r="I176" s="19">
        <f>SUM(I167:I175)</f>
        <v>115.58000000000001</v>
      </c>
      <c r="J176" s="19">
        <f>SUM(J167:J175)</f>
        <v>746.62000000000012</v>
      </c>
      <c r="K176" s="25"/>
      <c r="L176" s="19">
        <f>SUM(L167:L175)</f>
        <v>0</v>
      </c>
    </row>
    <row r="177" spans="1:12" ht="15">
      <c r="A177" s="29">
        <f>A158</f>
        <v>2</v>
      </c>
      <c r="B177" s="30">
        <f>B158</f>
        <v>4</v>
      </c>
      <c r="C177" s="56" t="s">
        <v>4</v>
      </c>
      <c r="D177" s="57"/>
      <c r="E177" s="31"/>
      <c r="F177" s="32">
        <f>F166+F176</f>
        <v>1265</v>
      </c>
      <c r="G177" s="32">
        <f>G166+G176</f>
        <v>42.099999999999994</v>
      </c>
      <c r="H177" s="32">
        <f>H166+H176</f>
        <v>42.22</v>
      </c>
      <c r="I177" s="32">
        <f>I166+I176</f>
        <v>198.34000000000003</v>
      </c>
      <c r="J177" s="32">
        <f>J166+J176</f>
        <v>1240.5800000000002</v>
      </c>
      <c r="K177" s="32"/>
      <c r="L177" s="32">
        <f>L166+L176</f>
        <v>0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 t="s">
        <v>128</v>
      </c>
      <c r="F178" s="40">
        <v>200</v>
      </c>
      <c r="G178" s="40">
        <v>5.9</v>
      </c>
      <c r="H178" s="40">
        <v>6.04</v>
      </c>
      <c r="I178" s="40">
        <v>19.34</v>
      </c>
      <c r="J178" s="40">
        <v>156.1</v>
      </c>
      <c r="K178" s="41">
        <v>165</v>
      </c>
      <c r="L178" s="40"/>
    </row>
    <row r="179" spans="1:12" ht="15">
      <c r="A179" s="23"/>
      <c r="B179" s="15"/>
      <c r="C179" s="11"/>
      <c r="D179" s="59" t="s">
        <v>23</v>
      </c>
      <c r="E179" s="42" t="s">
        <v>79</v>
      </c>
      <c r="F179" s="43">
        <v>40</v>
      </c>
      <c r="G179" s="43">
        <v>3</v>
      </c>
      <c r="H179" s="43">
        <v>1</v>
      </c>
      <c r="I179" s="43">
        <v>20.8</v>
      </c>
      <c r="J179" s="43">
        <v>108</v>
      </c>
      <c r="K179" s="44">
        <v>111</v>
      </c>
      <c r="L179" s="43"/>
    </row>
    <row r="180" spans="1:12" ht="15">
      <c r="A180" s="23"/>
      <c r="B180" s="15"/>
      <c r="C180" s="11"/>
      <c r="D180" s="7" t="s">
        <v>65</v>
      </c>
      <c r="E180" s="42" t="s">
        <v>129</v>
      </c>
      <c r="F180" s="43">
        <v>100</v>
      </c>
      <c r="G180" s="43">
        <v>8.74</v>
      </c>
      <c r="H180" s="43">
        <v>9.64</v>
      </c>
      <c r="I180" s="43">
        <v>30.43</v>
      </c>
      <c r="J180" s="43">
        <v>213.97</v>
      </c>
      <c r="K180" s="44">
        <v>563</v>
      </c>
      <c r="L180" s="43"/>
    </row>
    <row r="181" spans="1:12" ht="15">
      <c r="A181" s="23"/>
      <c r="B181" s="15"/>
      <c r="C181" s="11"/>
      <c r="D181" s="7" t="s">
        <v>22</v>
      </c>
      <c r="E181" s="42" t="s">
        <v>92</v>
      </c>
      <c r="F181" s="43">
        <v>200</v>
      </c>
      <c r="G181" s="43">
        <v>0.26</v>
      </c>
      <c r="H181" s="43">
        <v>0.02</v>
      </c>
      <c r="I181" s="43">
        <v>8.06</v>
      </c>
      <c r="J181" s="43">
        <v>33.22</v>
      </c>
      <c r="K181" s="44" t="s">
        <v>93</v>
      </c>
      <c r="L181" s="43"/>
    </row>
    <row r="182" spans="1:12" ht="15">
      <c r="A182" s="23"/>
      <c r="B182" s="15"/>
      <c r="C182" s="11"/>
      <c r="D182" s="52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SUM(F178:F184)</f>
        <v>540</v>
      </c>
      <c r="G185" s="19">
        <f>SUM(G178:G184)</f>
        <v>17.900000000000002</v>
      </c>
      <c r="H185" s="19">
        <f>SUM(H178:H184)</f>
        <v>16.7</v>
      </c>
      <c r="I185" s="19">
        <f>SUM(I178:I184)</f>
        <v>78.63</v>
      </c>
      <c r="J185" s="19">
        <f>SUM(J178:J184)</f>
        <v>511.29000000000008</v>
      </c>
      <c r="K185" s="25"/>
      <c r="L185" s="19">
        <f>SUM(L178:L184)</f>
        <v>0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130</v>
      </c>
      <c r="F186" s="43">
        <v>200</v>
      </c>
      <c r="G186" s="43">
        <v>2.46</v>
      </c>
      <c r="H186" s="43">
        <v>4.3600000000000003</v>
      </c>
      <c r="I186" s="43">
        <v>13.94</v>
      </c>
      <c r="J186" s="43">
        <v>105.46</v>
      </c>
      <c r="K186" s="44" t="s">
        <v>131</v>
      </c>
      <c r="L186" s="43"/>
    </row>
    <row r="187" spans="1:12" ht="15">
      <c r="A187" s="23"/>
      <c r="B187" s="15"/>
      <c r="C187" s="11"/>
      <c r="D187" s="7" t="s">
        <v>27</v>
      </c>
      <c r="E187" s="42" t="s">
        <v>132</v>
      </c>
      <c r="F187" s="43">
        <v>90</v>
      </c>
      <c r="G187" s="43">
        <v>11.5</v>
      </c>
      <c r="H187" s="43">
        <v>11.01</v>
      </c>
      <c r="I187" s="43">
        <v>22.97</v>
      </c>
      <c r="J187" s="43">
        <v>220.03</v>
      </c>
      <c r="K187" s="44">
        <v>366</v>
      </c>
      <c r="L187" s="43"/>
    </row>
    <row r="188" spans="1:12" ht="15">
      <c r="A188" s="23"/>
      <c r="B188" s="15"/>
      <c r="C188" s="11"/>
      <c r="D188" s="7" t="s">
        <v>28</v>
      </c>
      <c r="E188" s="42" t="s">
        <v>48</v>
      </c>
      <c r="F188" s="43">
        <v>150</v>
      </c>
      <c r="G188" s="43">
        <v>7.64</v>
      </c>
      <c r="H188" s="43">
        <v>7.91</v>
      </c>
      <c r="I188" s="43">
        <v>38.85</v>
      </c>
      <c r="J188" s="43">
        <v>225.67</v>
      </c>
      <c r="K188" s="44">
        <v>237</v>
      </c>
      <c r="L188" s="43"/>
    </row>
    <row r="189" spans="1:12" ht="15">
      <c r="A189" s="23"/>
      <c r="B189" s="15"/>
      <c r="C189" s="11"/>
      <c r="D189" s="7" t="s">
        <v>29</v>
      </c>
      <c r="E189" s="42" t="s">
        <v>97</v>
      </c>
      <c r="F189" s="43">
        <v>200</v>
      </c>
      <c r="G189" s="43">
        <v>0.32</v>
      </c>
      <c r="H189" s="43">
        <v>0.14000000000000001</v>
      </c>
      <c r="I189" s="43">
        <v>11.46</v>
      </c>
      <c r="J189" s="43">
        <v>48.32</v>
      </c>
      <c r="K189" s="44">
        <v>519</v>
      </c>
      <c r="L189" s="43"/>
    </row>
    <row r="190" spans="1:12" ht="15">
      <c r="A190" s="23"/>
      <c r="B190" s="15"/>
      <c r="C190" s="11"/>
      <c r="D190" s="7" t="s">
        <v>30</v>
      </c>
      <c r="E190" s="42" t="s">
        <v>50</v>
      </c>
      <c r="F190" s="43">
        <v>30</v>
      </c>
      <c r="G190" s="43">
        <v>1.98</v>
      </c>
      <c r="H190" s="43">
        <v>0.27</v>
      </c>
      <c r="I190" s="43">
        <v>11.4</v>
      </c>
      <c r="J190" s="43">
        <v>59.7</v>
      </c>
      <c r="K190" s="44">
        <v>108</v>
      </c>
      <c r="L190" s="43"/>
    </row>
    <row r="191" spans="1:12" ht="15">
      <c r="A191" s="23"/>
      <c r="B191" s="15"/>
      <c r="C191" s="11"/>
      <c r="D191" s="7" t="s">
        <v>31</v>
      </c>
      <c r="E191" s="42" t="s">
        <v>51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>
        <v>109</v>
      </c>
      <c r="L191" s="43"/>
    </row>
    <row r="192" spans="1:12" ht="15">
      <c r="A192" s="23"/>
      <c r="B192" s="15"/>
      <c r="C192" s="11"/>
      <c r="D192" s="52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700</v>
      </c>
      <c r="G195" s="19">
        <f>SUM(G186:G194)</f>
        <v>25.880000000000003</v>
      </c>
      <c r="H195" s="19">
        <f>SUM(H186:H194)</f>
        <v>24.05</v>
      </c>
      <c r="I195" s="19">
        <f>SUM(I186:I194)</f>
        <v>108.64</v>
      </c>
      <c r="J195" s="19">
        <f>SUM(J186:J194)</f>
        <v>711.38000000000011</v>
      </c>
      <c r="K195" s="25"/>
      <c r="L195" s="19">
        <f>SUM(L186:L194)</f>
        <v>0</v>
      </c>
    </row>
    <row r="196" spans="1:12" ht="15">
      <c r="A196" s="29">
        <f>A178</f>
        <v>2</v>
      </c>
      <c r="B196" s="30">
        <f>B178</f>
        <v>5</v>
      </c>
      <c r="C196" s="56" t="s">
        <v>4</v>
      </c>
      <c r="D196" s="57"/>
      <c r="E196" s="31"/>
      <c r="F196" s="32">
        <f>F185+F195</f>
        <v>1240</v>
      </c>
      <c r="G196" s="32">
        <f>G185+G195</f>
        <v>43.78</v>
      </c>
      <c r="H196" s="32">
        <f>H185+H195</f>
        <v>40.75</v>
      </c>
      <c r="I196" s="32">
        <f>I185+I195</f>
        <v>187.26999999999998</v>
      </c>
      <c r="J196" s="32">
        <f>J185+J195</f>
        <v>1222.67</v>
      </c>
      <c r="K196" s="32"/>
      <c r="L196" s="32">
        <f>L185+L195</f>
        <v>0</v>
      </c>
    </row>
    <row r="197" spans="1:12">
      <c r="A197" s="27"/>
      <c r="B197" s="28"/>
      <c r="C197" s="58" t="s">
        <v>5</v>
      </c>
      <c r="D197" s="58"/>
      <c r="E197" s="58"/>
      <c r="F197" s="34">
        <f>(F24+F43+F62+F81+F100+F119+F138+F157+F177+F196)/(IF(F24=0,0,1)+IF(F43=0,0,1)+IF(F62=0,0,1)+IF(F81=0,0,1)+IF(F100=0,0,1)+IF(F119=0,0,1)+IF(F138=0,0,1)+IF(F157=0,0,1)+IF(F177=0,0,1)+IF(F196=0,0,1))</f>
        <v>1219.5</v>
      </c>
      <c r="G197" s="34">
        <f>(G24+G43+G62+G81+G100+G119+G138+G157+G177+G196)/(IF(G24=0,0,1)+IF(G43=0,0,1)+IF(G62=0,0,1)+IF(G81=0,0,1)+IF(G100=0,0,1)+IF(G119=0,0,1)+IF(G138=0,0,1)+IF(G157=0,0,1)+IF(G177=0,0,1)+IF(G196=0,0,1))</f>
        <v>42.515999999999998</v>
      </c>
      <c r="H197" s="34">
        <f>(H24+H43+H62+H81+H100+H119+H138+H157+H177+H196)/(IF(H24=0,0,1)+IF(H43=0,0,1)+IF(H62=0,0,1)+IF(H81=0,0,1)+IF(H100=0,0,1)+IF(H119=0,0,1)+IF(H138=0,0,1)+IF(H157=0,0,1)+IF(H177=0,0,1)+IF(H196=0,0,1))</f>
        <v>42.587000000000003</v>
      </c>
      <c r="I197" s="34">
        <f>(I24+I43+I62+I81+I100+I119+I138+I157+I177+I196)/(IF(I24=0,0,1)+IF(I43=0,0,1)+IF(I62=0,0,1)+IF(I81=0,0,1)+IF(I100=0,0,1)+IF(I119=0,0,1)+IF(I138=0,0,1)+IF(I157=0,0,1)+IF(I177=0,0,1)+IF(I196=0,0,1))</f>
        <v>183.602</v>
      </c>
      <c r="J197" s="34">
        <f>(J24+J43+J62+J81+J100+J119+J138+J157+J177+J196)/(IF(J24=0,0,1)+IF(J43=0,0,1)+IF(J62=0,0,1)+IF(J81=0,0,1)+IF(J100=0,0,1)+IF(J119=0,0,1)+IF(J138=0,0,1)+IF(J157=0,0,1)+IF(J177=0,0,1)+IF(J196=0,0,1))</f>
        <v>1235.33</v>
      </c>
      <c r="K197" s="34"/>
      <c r="L197" s="34" t="e">
        <f>(L24+L43+L62+L81+L100+L119+L138+L157+L177+L196)/(IF(L24=0,0,1)+IF(L43=0,0,1)+IF(L62=0,0,1)+IF(L81=0,0,1)+IF(L100=0,0,1)+IF(L119=0,0,1)+IF(L138=0,0,1)+IF(L157=0,0,1)+IF(L177=0,0,1)+IF(L196=0,0,1))</f>
        <v>#DIV/0!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Веселов</cp:lastModifiedBy>
  <dcterms:created xsi:type="dcterms:W3CDTF">2022-05-16T14:23:56Z</dcterms:created>
  <dcterms:modified xsi:type="dcterms:W3CDTF">2023-10-21T17:16:48Z</dcterms:modified>
</cp:coreProperties>
</file>